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5F79E6FD-C754-4E96-8ACF-D3FDD5171B14}" xr6:coauthVersionLast="36" xr6:coauthVersionMax="36" xr10:uidLastSave="{00000000-0000-0000-0000-000000000000}"/>
  <bookViews>
    <workbookView xWindow="240" yWindow="90" windowWidth="20115" windowHeight="6735" xr2:uid="{00000000-000D-0000-FFFF-FFFF00000000}"/>
  </bookViews>
  <sheets>
    <sheet name="Station 88 Replacement" sheetId="2" r:id="rId1"/>
    <sheet name="BURN BUILDING &amp; TOWER" sheetId="1" r:id="rId2"/>
    <sheet name="Station 67 Replacement" sheetId="3" r:id="rId3"/>
  </sheets>
  <externalReferences>
    <externalReference r:id="rId4"/>
    <externalReference r:id="rId5"/>
    <externalReference r:id="rId6"/>
  </externalReferences>
  <definedNames>
    <definedName name="_dis5" localSheetId="1">#REF!</definedName>
    <definedName name="_dis5" localSheetId="2">#REF!</definedName>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2">#REF!</definedName>
    <definedName name="Capacity_Score" localSheetId="0">#REF!</definedName>
    <definedName name="Capacity_Score">#REF!</definedName>
    <definedName name="con" localSheetId="2">#REF!</definedName>
    <definedName name="con">#REF!</definedName>
    <definedName name="Criticality">#REF!</definedName>
    <definedName name="d1storm">#REF!</definedName>
    <definedName name="entf">'[1]#REF'!$A$824</definedName>
    <definedName name="fdd">'[1]parks imp'!$A$829</definedName>
    <definedName name="GF" localSheetId="1">#REF!</definedName>
    <definedName name="GF" localSheetId="2">#REF!</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2">#REF!</definedName>
    <definedName name="mstu" localSheetId="0">#REF!</definedName>
    <definedName name="mstu">#REF!</definedName>
    <definedName name="_xlnm.Print_Area" localSheetId="1">'BURN BUILDING &amp; TOWER'!$A$1:$I$25</definedName>
    <definedName name="_xlnm.Print_Area" localSheetId="2">'Station 67 Replacement'!$A$1:$I$25</definedName>
    <definedName name="_xlnm.Print_Area" localSheetId="0">'Station 88 Replacement'!$A$1:$I$25</definedName>
    <definedName name="Projected_Revenue" localSheetId="1">#REF!</definedName>
    <definedName name="Projected_Revenue" localSheetId="2">#REF!</definedName>
    <definedName name="Projected_Revenue" localSheetId="0">#REF!</definedName>
    <definedName name="Projected_Revenue">#REF!</definedName>
    <definedName name="Reliability_Score" localSheetId="2">#REF!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H25" i="3" l="1"/>
  <c r="G25" i="3"/>
  <c r="F25" i="3"/>
  <c r="E25" i="3"/>
  <c r="D25" i="3"/>
  <c r="C25" i="3"/>
  <c r="B25" i="3"/>
  <c r="I24" i="3"/>
  <c r="I23" i="3"/>
  <c r="I22" i="3"/>
  <c r="I21" i="3"/>
  <c r="H20" i="3"/>
  <c r="G20" i="3"/>
  <c r="F20" i="3"/>
  <c r="E20" i="3"/>
  <c r="D20" i="3"/>
  <c r="C20" i="3"/>
  <c r="B20" i="3"/>
  <c r="I19" i="3"/>
  <c r="I18" i="3"/>
  <c r="I17" i="3"/>
  <c r="I16" i="3"/>
  <c r="I15" i="3"/>
  <c r="I25" i="3" l="1"/>
  <c r="I20" i="3"/>
  <c r="H25" i="2"/>
  <c r="G25" i="2"/>
  <c r="F25" i="2"/>
  <c r="E25" i="2"/>
  <c r="D25" i="2"/>
  <c r="C25" i="2"/>
  <c r="B25" i="2"/>
  <c r="I24" i="2"/>
  <c r="I23" i="2"/>
  <c r="I22" i="2"/>
  <c r="I21" i="2"/>
  <c r="H20" i="2"/>
  <c r="G20" i="2"/>
  <c r="F20" i="2"/>
  <c r="E20" i="2"/>
  <c r="D20" i="2"/>
  <c r="C20" i="2"/>
  <c r="B20" i="2"/>
  <c r="I19" i="2"/>
  <c r="I18" i="2"/>
  <c r="I17" i="2"/>
  <c r="I16" i="2"/>
  <c r="I15" i="2"/>
  <c r="I25" i="2" l="1"/>
  <c r="I20" i="2"/>
  <c r="I15" i="1"/>
  <c r="I16" i="1"/>
  <c r="I17" i="1"/>
  <c r="I18" i="1"/>
  <c r="I19" i="1"/>
  <c r="I21" i="1"/>
  <c r="I22" i="1"/>
  <c r="I23" i="1"/>
  <c r="I24" i="1"/>
  <c r="D25" i="1"/>
  <c r="D20" i="1"/>
  <c r="H20" i="1" l="1"/>
  <c r="G20" i="1"/>
  <c r="F20" i="1"/>
  <c r="E20" i="1"/>
  <c r="C20" i="1"/>
  <c r="H25" i="1"/>
  <c r="B25" i="1"/>
  <c r="G25" i="1" l="1"/>
  <c r="F25" i="1"/>
  <c r="E25" i="1"/>
  <c r="C25" i="1"/>
  <c r="I25" i="1" s="1"/>
  <c r="B20" i="1"/>
  <c r="I20" i="1" s="1"/>
</calcChain>
</file>

<file path=xl/sharedStrings.xml><?xml version="1.0" encoding="utf-8"?>
<sst xmlns="http://schemas.openxmlformats.org/spreadsheetml/2006/main" count="87" uniqueCount="40">
  <si>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</si>
  <si>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</si>
  <si>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</si>
  <si>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</si>
  <si>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</si>
  <si>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</si>
  <si>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</si>
  <si>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</si>
  <si>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</si>
  <si>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</si>
  <si>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</si>
  <si>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</si>
  <si>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</si>
  <si>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</si>
  <si>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</si>
  <si>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</si>
  <si>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</si>
  <si>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</si>
  <si>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</si>
  <si>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</si>
  <si>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Project Total: $600,000</t>
  </si>
  <si>
    <t>Project Timeline: 10/01/2020-09/30/2021</t>
  </si>
  <si>
    <t>Funded Program: 6518409</t>
  </si>
  <si>
    <t>District(s): 5</t>
  </si>
  <si>
    <t>PROGRAM NAME: FIRE OPERATIONS</t>
  </si>
  <si>
    <t>PROJECT NAME:BURN BUILDING AND TOWER REPLACEMENT</t>
  </si>
  <si>
    <t xml:space="preserve">Demo, Removal and Replacement of existing Burn Training Facility and Tower. Existing facility has exceeded life expectancy and structure is no longer suitable for fire training purposes. </t>
  </si>
  <si>
    <t>FIRE RESCUE DEPARTMENT</t>
  </si>
  <si>
    <t>PROGRAM NAME: EMERGENCY MEDICAL SERVICES</t>
  </si>
  <si>
    <t>PROJECT NAME: STATION 88 MODULAR REPLACEMENT</t>
  </si>
  <si>
    <t>Project Total: $339,959</t>
  </si>
  <si>
    <t>Project Timeline: 05/01/2020-09/30/2021</t>
  </si>
  <si>
    <t>Funded Program: 6525504</t>
  </si>
  <si>
    <t>Station 88 is located behind Palm Bay Community Hospital and is a residential grade double wide manufactured home originally purchased in 2000.  The unit is not hurricane hardened and crews must be relocated in all but the lowest level storms.  It is also in need of major remodeling and is beyond its useful life. Funds will be utilized to purchase and install replacement modular structure that is hurricane hardened and more appropriate to the intended use.</t>
  </si>
  <si>
    <t>FIRE RESCUE</t>
  </si>
  <si>
    <t>PROJECT NAME: STATION 67 MODULAR REPLACEMENT</t>
  </si>
  <si>
    <t>Project Total: $393,725</t>
  </si>
  <si>
    <t>Project Timeline: 06/03/2020-3/30/2021</t>
  </si>
  <si>
    <t>Funded Program: 6525400</t>
  </si>
  <si>
    <t>Station 67 modular is located in Brevard Public School District property in Melbourne and has substantial mold and other issues which has rendered the structure economically unfeasible to repair. Funds will be utilized for initial design, engineering, site preparation, and utilities for a new modular structure to be funded in FY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</si>
</sst>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2">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E5B8BA-8075-45E5-8491-F263C82AC695}" name="Table142" displayName="Table142" ref="A14:I25" totalsRowShown="0" headerRowDxfId="38" dataDxfId="36" headerRowBorderDxfId="37" tableBorderDxfId="35">
  <tableColumns count="9">
    <tableColumn id="1" xr3:uid="{536C2ECD-50D0-46E8-8DC1-5A3B24781D2A}" name="Revenue or Expense Category" dataDxfId="34"/>
    <tableColumn id="3" xr3:uid="{1CCB8D0A-5ACA-4C0C-9D8E-12362DC0A533}" name="All Prior Fiscal Years" dataDxfId="33"/>
    <tableColumn id="4" xr3:uid="{C471392C-EE1C-449B-97C1-CD851059E420}" name="Fiscal Year_x000a_2020" dataDxfId="32"/>
    <tableColumn id="5" xr3:uid="{152B9270-9D69-4F26-AD7E-2DE366F56B2D}" name="Fiscal Year_x000a_2021" dataDxfId="31"/>
    <tableColumn id="6" xr3:uid="{D87AC931-5C38-4E6A-A050-8DBF2637FA73}" name="Fiscal Year_x000a_2022" dataDxfId="30"/>
    <tableColumn id="7" xr3:uid="{4E81DD7E-4FF1-4FA1-BE2A-E89CA04794AF}" name="Fiscal Year_x000a_2023" dataDxfId="29"/>
    <tableColumn id="8" xr3:uid="{C5F4B497-D06A-427F-B0B6-D775B87DF308}" name="Fiscal Year_x000a_2024" dataDxfId="28"/>
    <tableColumn id="9" xr3:uid="{D77334CD-477C-4C01-933F-1F0E86C6EB29}" name="Fiscal Year  _x000a_2025 &amp; Future" dataDxfId="27"/>
    <tableColumn id="10" xr3:uid="{B1DB4527-55F0-4269-A660-C6A3B8FB4CBA}"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_x000a_2020" dataDxfId="19"/>
    <tableColumn id="5" xr3:uid="{00000000-0010-0000-0000-000005000000}" name="Fiscal Year_x000a_2021" dataDxfId="18"/>
    <tableColumn id="6" xr3:uid="{00000000-0010-0000-0000-000006000000}" name="Fiscal Year_x000a_2022" dataDxfId="17"/>
    <tableColumn id="7" xr3:uid="{00000000-0010-0000-0000-000007000000}" name="Fiscal Year_x000a_2023" dataDxfId="16"/>
    <tableColumn id="8" xr3:uid="{00000000-0010-0000-0000-000008000000}" name="Fiscal Year_x000a_2024" dataDxfId="15"/>
    <tableColumn id="9" xr3:uid="{00000000-0010-0000-0000-000009000000}" name="Fiscal Year  _x000a_2025 &amp; Future" dataDxfId="14"/>
    <tableColumn id="10" xr3:uid="{00000000-0010-0000-0000-00000A000000}" name="Total Revenue" dataDxfId="13">
      <calculatedColumnFormula>SUM(Table14[[#This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8D0784-98B5-4A1C-B211-CAF9F1B0B134}" name="Table143" displayName="Table143" ref="A14:I25" totalsRowShown="0" headerRowDxfId="12" dataDxfId="10" headerRowBorderDxfId="11" tableBorderDxfId="9">
  <tableColumns count="9">
    <tableColumn id="1" xr3:uid="{DFE9CBBE-EB12-4AD6-B746-C444778EE4B1}" name="Revenue or Expense Category" dataDxfId="8"/>
    <tableColumn id="3" xr3:uid="{34DA34FC-DE9C-439D-B193-F5C0023D059B}" name="All Prior Fiscal Years" dataDxfId="7"/>
    <tableColumn id="4" xr3:uid="{A60678DC-1515-4E36-89F3-762C5CBB842E}" name="Fiscal Year_x000a_2020" dataDxfId="6"/>
    <tableColumn id="5" xr3:uid="{DE89BA42-C02A-46D5-B87A-E11ABE19B127}" name="Fiscal Year_x000a_2021" dataDxfId="5"/>
    <tableColumn id="6" xr3:uid="{3956477C-DD08-4E77-B733-08F9F0CAEE38}" name="Fiscal Year_x000a_2022" dataDxfId="4"/>
    <tableColumn id="7" xr3:uid="{EED6C2DF-1810-4EB8-926E-E6EC0DB078CF}" name="Fiscal Year_x000a_2023" dataDxfId="3"/>
    <tableColumn id="8" xr3:uid="{62B9FA6F-9F3F-4C59-9115-820275C2EEA0}" name="Fiscal Year_x000a_2024" dataDxfId="2"/>
    <tableColumn id="9" xr3:uid="{E429D964-85D1-4CEA-9F55-B3E35131D047}" name="Fiscal Year  _x000a_2025 &amp; Future" dataDxfId="1"/>
    <tableColumn id="10" xr3:uid="{15568409-A01C-4F68-89D0-122E15460D52}"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05276-6B75-4A05-99BB-13AF52C8E27E}">
  <dimension ref="A1:I26"/>
  <sheetViews>
    <sheetView tabSelected="1" view="pageBreakPreview" zoomScaleNormal="100" zoomScaleSheetLayoutView="100" workbookViewId="0">
      <selection activeCell="A14" sqref="A14:XFD1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27</v>
      </c>
      <c r="B1" s="9"/>
      <c r="C1" s="9"/>
      <c r="D1" s="9"/>
      <c r="E1" s="9"/>
      <c r="F1" s="9"/>
      <c r="G1" s="9"/>
      <c r="H1" s="9"/>
      <c r="I1" s="9"/>
    </row>
    <row r="2" spans="1:9" ht="15.75" x14ac:dyDescent="0.25">
      <c r="A2" s="18" t="s">
        <v>28</v>
      </c>
      <c r="B2" s="3"/>
      <c r="C2" s="3"/>
      <c r="D2" s="3"/>
      <c r="E2" s="3"/>
      <c r="F2" s="10"/>
      <c r="G2" s="10"/>
      <c r="H2" s="10"/>
      <c r="I2" s="10"/>
    </row>
    <row r="3" spans="1:9" ht="15.75" x14ac:dyDescent="0.25">
      <c r="A3" s="18" t="s">
        <v>29</v>
      </c>
      <c r="B3" s="3"/>
      <c r="C3" s="3"/>
      <c r="D3" s="3"/>
      <c r="E3" s="3"/>
      <c r="F3" s="10"/>
      <c r="G3" s="10"/>
      <c r="H3" s="10"/>
      <c r="I3" s="10"/>
    </row>
    <row r="4" spans="1:9" x14ac:dyDescent="0.25">
      <c r="A4" s="3" t="s">
        <v>30</v>
      </c>
      <c r="B4" s="3"/>
      <c r="C4" s="3"/>
      <c r="D4" s="3"/>
      <c r="E4" s="3"/>
      <c r="F4" s="10"/>
      <c r="G4" s="10"/>
      <c r="H4" s="10"/>
      <c r="I4" s="10"/>
    </row>
    <row r="5" spans="1:9" x14ac:dyDescent="0.25">
      <c r="A5" s="3" t="s">
        <v>31</v>
      </c>
      <c r="B5" s="3"/>
      <c r="C5" s="3"/>
      <c r="D5" s="3"/>
      <c r="E5" s="3"/>
      <c r="F5" s="10"/>
      <c r="G5" s="10"/>
      <c r="H5" s="10"/>
      <c r="I5" s="10"/>
    </row>
    <row r="6" spans="1:9" x14ac:dyDescent="0.25">
      <c r="A6" s="3" t="s">
        <v>32</v>
      </c>
      <c r="B6" s="3"/>
      <c r="C6" s="3"/>
      <c r="D6" s="3"/>
      <c r="E6" s="3"/>
      <c r="F6" s="10"/>
      <c r="G6" s="10"/>
      <c r="H6" s="10"/>
      <c r="I6" s="10"/>
    </row>
    <row r="7" spans="1:9" x14ac:dyDescent="0.25">
      <c r="A7" s="3" t="s">
        <v>23</v>
      </c>
      <c r="B7" s="3"/>
      <c r="C7" s="3"/>
      <c r="D7" s="3"/>
      <c r="E7" s="3"/>
      <c r="F7" s="10"/>
      <c r="G7" s="10"/>
      <c r="H7" s="10"/>
      <c r="I7" s="10"/>
    </row>
    <row r="8" spans="1:9" x14ac:dyDescent="0.25">
      <c r="A8" s="5" t="s">
        <v>5</v>
      </c>
      <c r="B8" s="4"/>
      <c r="C8" s="3"/>
      <c r="D8" s="3"/>
      <c r="E8" s="3"/>
      <c r="F8" s="10"/>
      <c r="G8" s="10"/>
      <c r="H8" s="10"/>
      <c r="I8" s="10"/>
    </row>
    <row r="9" spans="1:9" x14ac:dyDescent="0.25">
      <c r="A9" s="21" t="s">
        <v>33</v>
      </c>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50000</v>
      </c>
      <c r="D15" s="19">
        <v>339959</v>
      </c>
      <c r="E15" s="19">
        <v>0</v>
      </c>
      <c r="F15" s="19">
        <v>0</v>
      </c>
      <c r="G15" s="19">
        <v>0</v>
      </c>
      <c r="H15" s="19">
        <v>0</v>
      </c>
      <c r="I15" s="19">
        <f>SUM(B15:H15)</f>
        <v>389959</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0</v>
      </c>
      <c r="E18" s="19">
        <v>0</v>
      </c>
      <c r="F18" s="19">
        <v>0</v>
      </c>
      <c r="G18" s="19">
        <v>0</v>
      </c>
      <c r="H18" s="19">
        <v>0</v>
      </c>
      <c r="I18" s="19">
        <f t="shared" si="0"/>
        <v>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 si="1">SUM(B15:B19)</f>
        <v>0</v>
      </c>
      <c r="C20" s="17">
        <f>SUBTOTAL(109,C15:C19)</f>
        <v>50000</v>
      </c>
      <c r="D20" s="17">
        <f>SUBTOTAL(109,D15:D19)</f>
        <v>339959</v>
      </c>
      <c r="E20" s="17">
        <f t="shared" ref="E20:H20" si="2">SUM(E15:E19)</f>
        <v>0</v>
      </c>
      <c r="F20" s="17">
        <f t="shared" si="2"/>
        <v>0</v>
      </c>
      <c r="G20" s="17">
        <f t="shared" si="2"/>
        <v>0</v>
      </c>
      <c r="H20" s="17">
        <f t="shared" si="2"/>
        <v>0</v>
      </c>
      <c r="I20" s="17">
        <f>SUM(B20:H20)</f>
        <v>389959</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50000</v>
      </c>
      <c r="D22" s="19">
        <v>0</v>
      </c>
      <c r="E22" s="19">
        <v>0</v>
      </c>
      <c r="F22" s="19">
        <v>0</v>
      </c>
      <c r="G22" s="19">
        <v>0</v>
      </c>
      <c r="H22" s="19">
        <v>0</v>
      </c>
      <c r="I22" s="19">
        <f t="shared" si="0"/>
        <v>50000</v>
      </c>
    </row>
    <row r="23" spans="1:9" x14ac:dyDescent="0.25">
      <c r="A23" s="19" t="s">
        <v>11</v>
      </c>
      <c r="B23" s="19">
        <v>0</v>
      </c>
      <c r="C23" s="19">
        <v>0</v>
      </c>
      <c r="D23" s="19">
        <v>339959</v>
      </c>
      <c r="E23" s="19">
        <v>0</v>
      </c>
      <c r="F23" s="19">
        <v>0</v>
      </c>
      <c r="G23" s="19">
        <v>0</v>
      </c>
      <c r="H23" s="19">
        <v>0</v>
      </c>
      <c r="I23" s="19">
        <f t="shared" si="0"/>
        <v>339959</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SUBTOTAL(109,C22:C24)</f>
        <v>50000</v>
      </c>
      <c r="D25" s="17">
        <f>SUBTOTAL(109,D22:D24)</f>
        <v>339959</v>
      </c>
      <c r="E25" s="17">
        <f t="shared" ref="E25:G25" si="3">SUM(E21:E24)</f>
        <v>0</v>
      </c>
      <c r="F25" s="17">
        <f t="shared" si="3"/>
        <v>0</v>
      </c>
      <c r="G25" s="17">
        <f t="shared" si="3"/>
        <v>0</v>
      </c>
      <c r="H25" s="17">
        <f>SUM(H21:H24)</f>
        <v>0</v>
      </c>
      <c r="I25" s="17">
        <f>SUM(B25:H25)</f>
        <v>389959</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view="pageBreakPreview" zoomScaleNormal="100" zoomScaleSheetLayoutView="100" workbookViewId="0">
      <selection activeCell="A27" sqref="A27:XFD56"/>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27</v>
      </c>
      <c r="B1" s="9"/>
      <c r="C1" s="9"/>
      <c r="D1" s="9"/>
      <c r="E1" s="9"/>
      <c r="F1" s="9"/>
      <c r="G1" s="9"/>
      <c r="H1" s="9"/>
      <c r="I1" s="9"/>
    </row>
    <row r="2" spans="1:9" ht="15.75" x14ac:dyDescent="0.25">
      <c r="A2" s="18" t="s">
        <v>24</v>
      </c>
      <c r="B2" s="3"/>
      <c r="C2" s="3"/>
      <c r="D2" s="3"/>
      <c r="E2" s="3"/>
      <c r="F2" s="10"/>
      <c r="G2" s="10"/>
      <c r="H2" s="10"/>
      <c r="I2" s="10"/>
    </row>
    <row r="3" spans="1:9" ht="15.75" x14ac:dyDescent="0.25">
      <c r="A3" s="18" t="s">
        <v>25</v>
      </c>
      <c r="B3" s="3"/>
      <c r="C3" s="3"/>
      <c r="D3" s="3"/>
      <c r="E3" s="3"/>
      <c r="F3" s="10"/>
      <c r="G3" s="10"/>
      <c r="H3" s="10"/>
      <c r="I3" s="10"/>
    </row>
    <row r="4" spans="1:9" x14ac:dyDescent="0.25">
      <c r="A4" s="3" t="s">
        <v>20</v>
      </c>
      <c r="B4" s="3"/>
      <c r="C4" s="3"/>
      <c r="D4" s="3"/>
      <c r="E4" s="3"/>
      <c r="F4" s="10"/>
      <c r="G4" s="10"/>
      <c r="H4" s="10"/>
      <c r="I4" s="10"/>
    </row>
    <row r="5" spans="1:9" x14ac:dyDescent="0.25">
      <c r="A5" s="3" t="s">
        <v>21</v>
      </c>
      <c r="B5" s="3"/>
      <c r="C5" s="3"/>
      <c r="D5" s="3"/>
      <c r="E5" s="3"/>
      <c r="F5" s="10"/>
      <c r="G5" s="10"/>
      <c r="H5" s="10"/>
      <c r="I5" s="10"/>
    </row>
    <row r="6" spans="1:9" x14ac:dyDescent="0.25">
      <c r="A6" s="3" t="s">
        <v>22</v>
      </c>
      <c r="B6" s="3"/>
      <c r="C6" s="3"/>
      <c r="D6" s="3"/>
      <c r="E6" s="3"/>
      <c r="F6" s="10"/>
      <c r="G6" s="10"/>
      <c r="H6" s="10"/>
      <c r="I6" s="10"/>
    </row>
    <row r="7" spans="1:9" x14ac:dyDescent="0.25">
      <c r="A7" s="3" t="s">
        <v>23</v>
      </c>
      <c r="B7" s="3"/>
      <c r="C7" s="3"/>
      <c r="D7" s="3"/>
      <c r="E7" s="3"/>
      <c r="F7" s="10"/>
      <c r="G7" s="10"/>
      <c r="H7" s="10"/>
      <c r="I7" s="10"/>
    </row>
    <row r="8" spans="1:9" x14ac:dyDescent="0.25">
      <c r="A8" s="5" t="s">
        <v>5</v>
      </c>
      <c r="B8" s="4"/>
      <c r="C8" s="3"/>
      <c r="D8" s="3"/>
      <c r="E8" s="3"/>
      <c r="F8" s="10"/>
      <c r="G8" s="10"/>
      <c r="H8" s="10"/>
      <c r="I8" s="10"/>
    </row>
    <row r="9" spans="1:9" x14ac:dyDescent="0.25">
      <c r="A9" s="21" t="s">
        <v>26</v>
      </c>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3" t="s">
        <v>6</v>
      </c>
      <c r="B15" s="13">
        <v>0</v>
      </c>
      <c r="C15" s="13">
        <v>0</v>
      </c>
      <c r="D15" s="13">
        <v>600000</v>
      </c>
      <c r="E15" s="13">
        <v>0</v>
      </c>
      <c r="F15" s="13">
        <v>0</v>
      </c>
      <c r="G15" s="13">
        <v>0</v>
      </c>
      <c r="H15" s="13">
        <v>0</v>
      </c>
      <c r="I15" s="13">
        <f>SUM(Table14[[#This Row],[All Prior Fiscal Years]:[Fiscal Year  
2025 &amp; Future]])</f>
        <v>600000</v>
      </c>
    </row>
    <row r="16" spans="1:9" x14ac:dyDescent="0.25">
      <c r="A16" s="13" t="s">
        <v>7</v>
      </c>
      <c r="B16" s="13">
        <v>0</v>
      </c>
      <c r="C16" s="13">
        <v>0</v>
      </c>
      <c r="D16" s="13">
        <v>0</v>
      </c>
      <c r="E16" s="13">
        <v>0</v>
      </c>
      <c r="F16" s="13">
        <v>0</v>
      </c>
      <c r="G16" s="13">
        <v>0</v>
      </c>
      <c r="H16" s="13">
        <v>0</v>
      </c>
      <c r="I16" s="13">
        <f>SUM(Table14[[#This Row],[All Prior Fiscal Years]:[Fiscal Year  
2025 &amp; Future]])</f>
        <v>0</v>
      </c>
    </row>
    <row r="17" spans="1:9" x14ac:dyDescent="0.25">
      <c r="A17" s="13" t="s">
        <v>3</v>
      </c>
      <c r="B17" s="13">
        <v>0</v>
      </c>
      <c r="C17" s="13">
        <v>0</v>
      </c>
      <c r="D17" s="13">
        <v>0</v>
      </c>
      <c r="E17" s="13">
        <v>0</v>
      </c>
      <c r="F17" s="13">
        <v>0</v>
      </c>
      <c r="G17" s="13">
        <v>0</v>
      </c>
      <c r="H17" s="13">
        <v>0</v>
      </c>
      <c r="I17" s="13">
        <f>SUM(Table14[[#This Row],[All Prior Fiscal Years]:[Fiscal Year  
2025 &amp; Future]])</f>
        <v>0</v>
      </c>
    </row>
    <row r="18" spans="1:9" x14ac:dyDescent="0.25">
      <c r="A18" s="13" t="s">
        <v>8</v>
      </c>
      <c r="B18" s="13">
        <v>0</v>
      </c>
      <c r="C18" s="13">
        <v>0</v>
      </c>
      <c r="D18" s="13">
        <v>0</v>
      </c>
      <c r="E18" s="13">
        <v>0</v>
      </c>
      <c r="F18" s="13">
        <v>0</v>
      </c>
      <c r="G18" s="13">
        <v>0</v>
      </c>
      <c r="H18" s="13">
        <v>0</v>
      </c>
      <c r="I18" s="13">
        <f>SUM(Table14[[#This Row],[All Prior Fiscal Years]:[Fiscal Year  
2025 &amp; Future]])</f>
        <v>0</v>
      </c>
    </row>
    <row r="19" spans="1:9" x14ac:dyDescent="0.25">
      <c r="A19" s="13" t="s">
        <v>9</v>
      </c>
      <c r="B19" s="13">
        <v>0</v>
      </c>
      <c r="C19" s="13">
        <v>0</v>
      </c>
      <c r="D19" s="13">
        <v>0</v>
      </c>
      <c r="E19" s="13">
        <v>0</v>
      </c>
      <c r="F19" s="13">
        <v>0</v>
      </c>
      <c r="G19" s="13">
        <v>0</v>
      </c>
      <c r="H19" s="13">
        <v>0</v>
      </c>
      <c r="I19" s="13">
        <f>SUM(Table14[[#This Row],[All Prior Fiscal Years]:[Fiscal Year  
2025 &amp; Future]])</f>
        <v>0</v>
      </c>
    </row>
    <row r="20" spans="1:9" ht="15" customHeight="1" x14ac:dyDescent="0.25">
      <c r="A20" s="12" t="s">
        <v>2</v>
      </c>
      <c r="B20" s="17">
        <f t="shared" ref="B20" si="0">SUM(B15:B19)</f>
        <v>0</v>
      </c>
      <c r="C20" s="17">
        <f t="shared" ref="C20:H20" si="1">SUM(C15:C19)</f>
        <v>0</v>
      </c>
      <c r="D20" s="17">
        <f>SUBTOTAL(109,D15:D19)</f>
        <v>600000</v>
      </c>
      <c r="E20" s="17">
        <f t="shared" si="1"/>
        <v>0</v>
      </c>
      <c r="F20" s="17">
        <f t="shared" si="1"/>
        <v>0</v>
      </c>
      <c r="G20" s="17">
        <f t="shared" si="1"/>
        <v>0</v>
      </c>
      <c r="H20" s="17">
        <f t="shared" si="1"/>
        <v>0</v>
      </c>
      <c r="I20" s="17">
        <f>SUM(Table14[[#This Row],[All Prior Fiscal Years]:[Fiscal Year  
2025 &amp; Future]])</f>
        <v>600000</v>
      </c>
    </row>
    <row r="21" spans="1:9" ht="15" customHeight="1" x14ac:dyDescent="0.25">
      <c r="A21" s="13" t="s">
        <v>13</v>
      </c>
      <c r="B21" s="13">
        <v>0</v>
      </c>
      <c r="C21" s="13">
        <v>0</v>
      </c>
      <c r="D21" s="13">
        <v>0</v>
      </c>
      <c r="E21" s="13">
        <v>0</v>
      </c>
      <c r="F21" s="13">
        <v>0</v>
      </c>
      <c r="G21" s="13">
        <v>0</v>
      </c>
      <c r="H21" s="13">
        <v>0</v>
      </c>
      <c r="I21" s="13">
        <f>SUM(Table14[[#This Row],[All Prior Fiscal Years]:[Fiscal Year  
2025 &amp; Future]])</f>
        <v>0</v>
      </c>
    </row>
    <row r="22" spans="1:9" x14ac:dyDescent="0.25">
      <c r="A22" s="13" t="s">
        <v>10</v>
      </c>
      <c r="B22" s="13">
        <v>0</v>
      </c>
      <c r="C22" s="13">
        <v>0</v>
      </c>
      <c r="D22" s="13">
        <v>50000</v>
      </c>
      <c r="E22" s="13">
        <v>0</v>
      </c>
      <c r="F22" s="13">
        <v>0</v>
      </c>
      <c r="G22" s="13">
        <v>0</v>
      </c>
      <c r="H22" s="13">
        <v>0</v>
      </c>
      <c r="I22" s="13">
        <f>SUM(Table14[[#This Row],[All Prior Fiscal Years]:[Fiscal Year  
2025 &amp; Future]])</f>
        <v>50000</v>
      </c>
    </row>
    <row r="23" spans="1:9" x14ac:dyDescent="0.25">
      <c r="A23" s="13" t="s">
        <v>11</v>
      </c>
      <c r="B23" s="13">
        <v>0</v>
      </c>
      <c r="C23" s="13">
        <v>0</v>
      </c>
      <c r="D23" s="13">
        <v>550000</v>
      </c>
      <c r="E23" s="13">
        <v>0</v>
      </c>
      <c r="F23" s="13">
        <v>0</v>
      </c>
      <c r="G23" s="13">
        <v>0</v>
      </c>
      <c r="H23" s="13">
        <v>0</v>
      </c>
      <c r="I23" s="13">
        <f>SUM(Table14[[#This Row],[All Prior Fiscal Years]:[Fiscal Year  
2025 &amp; Future]])</f>
        <v>550000</v>
      </c>
    </row>
    <row r="24" spans="1:9" x14ac:dyDescent="0.25">
      <c r="A24" s="13" t="s">
        <v>12</v>
      </c>
      <c r="B24" s="13">
        <v>0</v>
      </c>
      <c r="C24" s="13">
        <v>0</v>
      </c>
      <c r="D24" s="13">
        <v>0</v>
      </c>
      <c r="E24" s="13">
        <v>0</v>
      </c>
      <c r="F24" s="13">
        <v>0</v>
      </c>
      <c r="G24" s="13">
        <v>0</v>
      </c>
      <c r="H24" s="13">
        <v>0</v>
      </c>
      <c r="I24" s="13">
        <f>SUM(Table14[[#This Row],[All Prior Fiscal Years]:[Fiscal Year  
2025 &amp; Future]])</f>
        <v>0</v>
      </c>
    </row>
    <row r="25" spans="1:9" x14ac:dyDescent="0.25">
      <c r="A25" s="12" t="s">
        <v>0</v>
      </c>
      <c r="B25" s="17">
        <f>SUM(B21:B24)</f>
        <v>0</v>
      </c>
      <c r="C25" s="17">
        <f t="shared" ref="C25:G25" si="2">SUM(C21:C24)</f>
        <v>0</v>
      </c>
      <c r="D25" s="17">
        <f>SUBTOTAL(109,D22:D24)</f>
        <v>600000</v>
      </c>
      <c r="E25" s="17">
        <f t="shared" si="2"/>
        <v>0</v>
      </c>
      <c r="F25" s="17">
        <f t="shared" si="2"/>
        <v>0</v>
      </c>
      <c r="G25" s="17">
        <f t="shared" si="2"/>
        <v>0</v>
      </c>
      <c r="H25" s="17">
        <f>SUM(H21:H24)</f>
        <v>0</v>
      </c>
      <c r="I25" s="17">
        <f>SUM(Table14[[#This Row],[All Prior Fiscal Years]:[Fiscal Year  
2025 &amp; Future]])</f>
        <v>600000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FCDB3-B16F-470B-AE50-DD9B41C260EE}">
  <dimension ref="A1:I26"/>
  <sheetViews>
    <sheetView view="pageBreakPreview" zoomScaleNormal="100" zoomScaleSheetLayoutView="100" workbookViewId="0">
      <selection activeCell="A27" sqref="A27:XFD58"/>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34</v>
      </c>
      <c r="B1" s="9"/>
      <c r="C1" s="9"/>
      <c r="D1" s="9"/>
      <c r="E1" s="9"/>
      <c r="F1" s="9"/>
      <c r="G1" s="9"/>
      <c r="H1" s="9"/>
      <c r="I1" s="9"/>
    </row>
    <row r="2" spans="1:9" ht="15.75" x14ac:dyDescent="0.25">
      <c r="A2" s="18" t="s">
        <v>28</v>
      </c>
      <c r="B2" s="3"/>
      <c r="C2" s="3"/>
      <c r="D2" s="3"/>
      <c r="E2" s="3"/>
      <c r="F2" s="10"/>
      <c r="G2" s="10"/>
      <c r="H2" s="10"/>
      <c r="I2" s="10"/>
    </row>
    <row r="3" spans="1:9" ht="15.75" x14ac:dyDescent="0.25">
      <c r="A3" s="18" t="s">
        <v>35</v>
      </c>
      <c r="B3" s="3"/>
      <c r="C3" s="3"/>
      <c r="D3" s="3"/>
      <c r="E3" s="3"/>
      <c r="F3" s="10"/>
      <c r="G3" s="10"/>
      <c r="H3" s="10"/>
      <c r="I3" s="10"/>
    </row>
    <row r="4" spans="1:9" x14ac:dyDescent="0.25">
      <c r="A4" s="3" t="s">
        <v>36</v>
      </c>
      <c r="B4" s="3"/>
      <c r="C4" s="3"/>
      <c r="D4" s="3"/>
      <c r="E4" s="3"/>
      <c r="F4" s="10"/>
      <c r="G4" s="10"/>
      <c r="H4" s="10"/>
      <c r="I4" s="10"/>
    </row>
    <row r="5" spans="1:9" x14ac:dyDescent="0.25">
      <c r="A5" s="3" t="s">
        <v>37</v>
      </c>
      <c r="B5" s="3"/>
      <c r="C5" s="3"/>
      <c r="D5" s="3"/>
      <c r="E5" s="3"/>
      <c r="F5" s="10"/>
      <c r="G5" s="10"/>
      <c r="H5" s="10"/>
      <c r="I5" s="10"/>
    </row>
    <row r="6" spans="1:9" x14ac:dyDescent="0.25">
      <c r="A6" s="3" t="s">
        <v>38</v>
      </c>
      <c r="B6" s="3"/>
      <c r="C6" s="3"/>
      <c r="D6" s="3"/>
      <c r="E6" s="3"/>
      <c r="F6" s="10"/>
      <c r="G6" s="10"/>
      <c r="H6" s="10"/>
      <c r="I6" s="10"/>
    </row>
    <row r="7" spans="1:9" x14ac:dyDescent="0.25">
      <c r="A7" s="3" t="s">
        <v>23</v>
      </c>
      <c r="B7" s="3"/>
      <c r="C7" s="3"/>
      <c r="D7" s="3"/>
      <c r="E7" s="3"/>
      <c r="F7" s="10"/>
      <c r="G7" s="10"/>
      <c r="H7" s="10"/>
      <c r="I7" s="10"/>
    </row>
    <row r="8" spans="1:9" x14ac:dyDescent="0.25">
      <c r="A8" s="5" t="s">
        <v>5</v>
      </c>
      <c r="B8" s="4"/>
      <c r="C8" s="3"/>
      <c r="D8" s="3"/>
      <c r="E8" s="3"/>
      <c r="F8" s="10"/>
      <c r="G8" s="10"/>
      <c r="H8" s="10"/>
      <c r="I8" s="10"/>
    </row>
    <row r="9" spans="1:9" x14ac:dyDescent="0.25">
      <c r="A9" s="21" t="s">
        <v>39</v>
      </c>
      <c r="B9" s="21"/>
      <c r="C9" s="21"/>
      <c r="D9" s="21"/>
      <c r="E9" s="21"/>
      <c r="F9" s="21"/>
      <c r="G9" s="21"/>
      <c r="H9" s="21"/>
      <c r="I9" s="21"/>
    </row>
    <row r="10" spans="1:9" x14ac:dyDescent="0.25">
      <c r="A10" s="21"/>
      <c r="B10" s="21"/>
      <c r="C10" s="21"/>
      <c r="D10" s="21"/>
      <c r="E10" s="21"/>
      <c r="F10" s="21"/>
      <c r="G10" s="21"/>
      <c r="H10" s="21"/>
      <c r="I10" s="21"/>
    </row>
    <row r="11" spans="1:9" x14ac:dyDescent="0.25">
      <c r="A11" s="21"/>
      <c r="B11" s="21"/>
      <c r="C11" s="21"/>
      <c r="D11" s="21"/>
      <c r="E11" s="21"/>
      <c r="F11" s="21"/>
      <c r="G11" s="21"/>
      <c r="H11" s="21"/>
      <c r="I11" s="21"/>
    </row>
    <row r="12" spans="1:9" x14ac:dyDescent="0.25">
      <c r="A12" s="21"/>
      <c r="B12" s="21"/>
      <c r="C12" s="21"/>
      <c r="D12" s="21"/>
      <c r="E12" s="21"/>
      <c r="F12" s="21"/>
      <c r="G12" s="21"/>
      <c r="H12" s="21"/>
      <c r="I12" s="21"/>
    </row>
    <row r="13" spans="1:9" x14ac:dyDescent="0.25">
      <c r="A13" s="21"/>
      <c r="B13" s="21"/>
      <c r="C13" s="21"/>
      <c r="D13" s="21"/>
      <c r="E13" s="21"/>
      <c r="F13" s="21"/>
      <c r="G13" s="21"/>
      <c r="H13" s="21"/>
      <c r="I13" s="21"/>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20" t="s">
        <v>6</v>
      </c>
      <c r="B15" s="20">
        <v>0</v>
      </c>
      <c r="C15" s="20">
        <v>0</v>
      </c>
      <c r="D15" s="20">
        <v>393725</v>
      </c>
      <c r="E15" s="20">
        <v>0</v>
      </c>
      <c r="F15" s="20">
        <v>0</v>
      </c>
      <c r="G15" s="20">
        <v>0</v>
      </c>
      <c r="H15" s="20">
        <v>0</v>
      </c>
      <c r="I15" s="20">
        <f>SUM(B15:H15)</f>
        <v>393725</v>
      </c>
    </row>
    <row r="16" spans="1:9"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2" t="s">
        <v>2</v>
      </c>
      <c r="B20" s="17">
        <f t="shared" ref="B20:H20" si="1">SUM(B15:B19)</f>
        <v>0</v>
      </c>
      <c r="C20" s="17">
        <f t="shared" si="1"/>
        <v>0</v>
      </c>
      <c r="D20" s="17">
        <f t="shared" si="1"/>
        <v>393725</v>
      </c>
      <c r="E20" s="17">
        <f t="shared" si="1"/>
        <v>0</v>
      </c>
      <c r="F20" s="17">
        <f t="shared" si="1"/>
        <v>0</v>
      </c>
      <c r="G20" s="17">
        <f t="shared" si="1"/>
        <v>0</v>
      </c>
      <c r="H20" s="17">
        <f t="shared" si="1"/>
        <v>0</v>
      </c>
      <c r="I20" s="17">
        <f>SUM(B20:H20)</f>
        <v>393725</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393725</v>
      </c>
      <c r="E23" s="20">
        <v>0</v>
      </c>
      <c r="F23" s="20">
        <v>0</v>
      </c>
      <c r="G23" s="20">
        <v>0</v>
      </c>
      <c r="H23" s="20">
        <v>0</v>
      </c>
      <c r="I23" s="20">
        <f t="shared" si="0"/>
        <v>393725</v>
      </c>
    </row>
    <row r="24" spans="1:9" x14ac:dyDescent="0.25">
      <c r="A24" s="20" t="s">
        <v>12</v>
      </c>
      <c r="B24" s="20">
        <v>0</v>
      </c>
      <c r="C24" s="20">
        <v>0</v>
      </c>
      <c r="D24" s="20">
        <v>0</v>
      </c>
      <c r="E24" s="20">
        <v>0</v>
      </c>
      <c r="F24" s="20">
        <v>0</v>
      </c>
      <c r="G24" s="20">
        <v>0</v>
      </c>
      <c r="H24" s="20">
        <v>0</v>
      </c>
      <c r="I24" s="20">
        <f t="shared" si="0"/>
        <v>0</v>
      </c>
    </row>
    <row r="25" spans="1:9" x14ac:dyDescent="0.25">
      <c r="A25" s="12" t="s">
        <v>0</v>
      </c>
      <c r="B25" s="17">
        <f>SUM(B21:B24)</f>
        <v>0</v>
      </c>
      <c r="C25" s="17">
        <f t="shared" ref="C25:G25" si="2">SUM(C21:C24)</f>
        <v>0</v>
      </c>
      <c r="D25" s="17">
        <f t="shared" si="2"/>
        <v>393725</v>
      </c>
      <c r="E25" s="17">
        <f t="shared" si="2"/>
        <v>0</v>
      </c>
      <c r="F25" s="17">
        <f t="shared" si="2"/>
        <v>0</v>
      </c>
      <c r="G25" s="17">
        <f t="shared" si="2"/>
        <v>0</v>
      </c>
      <c r="H25" s="17">
        <f>SUM(H21:H24)</f>
        <v>0</v>
      </c>
      <c r="I25" s="17">
        <f>SUM(B25:H25)</f>
        <v>393725</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44</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2.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3.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9FB614-B120-446F-A0B1-06FCFCD367FA}">
  <ds:schemaRef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a402db00-9d57-4dbb-a877-618573d294b6"/>
    <ds:schemaRef ds:uri="http://purl.org/dc/elements/1.1/"/>
    <ds:schemaRef ds:uri="http://schemas.microsoft.com/office/infopath/2007/PartnerControls"/>
    <ds:schemaRef ds:uri="36f070f7-04c4-4be5-8d1f-8b30ee066cc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Station 88 Replacement</vt:lpstr>
      <vt:lpstr>BURN BUILDING &amp; TOWER</vt:lpstr>
      <vt:lpstr>Station 67 Replacement</vt:lpstr>
      <vt:lpstr>'BURN BUILDING &amp; TOWER'!Print_Area</vt:lpstr>
      <vt:lpstr>'Station 67 Replacement'!Print_Area</vt:lpstr>
      <vt:lpstr>'Station 88 Replacement'!Print_Area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Olivero, Cristina</dc:creator>
  <cp:lastModifiedBy>Rose, Vicki</cp:lastModifiedBy>
  <cp:lastPrinted>2020-11-09T15:35:25Z</cp:lastPrinted>
  <dcterms:created xsi:type="dcterms:W3CDTF">2019-01-31T16:06:35Z</dcterms:created>
  <dcterms:modified xsi:type="dcterms:W3CDTF">2021-02-03T15:04:11Z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