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Compliant Documents\Budget\Parts\"/>
    </mc:Choice>
  </mc:AlternateContent>
  <xr:revisionPtr revIDLastSave="0" documentId="8_{659E75E8-5D93-43C6-95C7-68977E460D62}" xr6:coauthVersionLast="36" xr6:coauthVersionMax="36" xr10:uidLastSave="{00000000-0000-0000-0000-000000000000}"/>
  <bookViews>
    <workbookView xWindow="0" yWindow="0" windowWidth="21570" windowHeight="7980" firstSheet="2" activeTab="5" xr2:uid="{00000000-000D-0000-FFFF-FFFF00000000}"/>
  </bookViews>
  <sheets>
    <sheet name="Sheet1" sheetId="4" r:id="rId1"/>
    <sheet name="East Mims Excercise Room" sheetId="2" r:id="rId2"/>
    <sheet name="Tropical Park Street Lighting" sheetId="3" r:id="rId3"/>
    <sheet name="Sharpes Greenway Sidewalk Proje" sheetId="5" r:id="rId4"/>
    <sheet name="Sharpes Sidewalk Design" sheetId="6" r:id="rId5"/>
    <sheet name="A-Lane Speed Humps" sheetId="7" r:id="rId6"/>
  </sheets>
  <externalReferences>
    <externalReference r:id="rId7"/>
    <externalReference r:id="rId8"/>
    <externalReference r:id="rId9"/>
  </externalReferences>
  <definedNames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>#REF!</definedName>
    <definedName name="_xlnm.Print_Area" localSheetId="1">'East Mims Excercise Room'!$A$1:$I$25</definedName>
    <definedName name="_xlnm.Print_Area" localSheetId="2">'Tropical Park Street Lighting'!$A$1:$I$25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/>
</workbook>
</file>

<file path=xl/calcChain.xml><?xml version="1.0" encoding="utf-8"?>
<calcChain xmlns="http://schemas.openxmlformats.org/spreadsheetml/2006/main">
  <c r="H25" i="7" l="1"/>
  <c r="G25" i="7"/>
  <c r="F25" i="7"/>
  <c r="E25" i="7"/>
  <c r="D25" i="7"/>
  <c r="C25" i="7"/>
  <c r="I25" i="7" s="1"/>
  <c r="B25" i="7"/>
  <c r="I24" i="7"/>
  <c r="I23" i="7"/>
  <c r="I22" i="7"/>
  <c r="I21" i="7"/>
  <c r="H20" i="7"/>
  <c r="G20" i="7"/>
  <c r="F20" i="7"/>
  <c r="E20" i="7"/>
  <c r="D20" i="7"/>
  <c r="C20" i="7"/>
  <c r="I20" i="7" s="1"/>
  <c r="B20" i="7"/>
  <c r="I19" i="7"/>
  <c r="K18" i="7"/>
  <c r="I18" i="7"/>
  <c r="K17" i="7"/>
  <c r="I17" i="7"/>
  <c r="K16" i="7"/>
  <c r="I16" i="7"/>
  <c r="I15" i="7"/>
  <c r="H25" i="6" l="1"/>
  <c r="G25" i="6"/>
  <c r="F25" i="6"/>
  <c r="E25" i="6"/>
  <c r="D25" i="6"/>
  <c r="C25" i="6"/>
  <c r="B25" i="6"/>
  <c r="I25" i="6" s="1"/>
  <c r="I24" i="6"/>
  <c r="I23" i="6"/>
  <c r="I22" i="6"/>
  <c r="I21" i="6"/>
  <c r="H20" i="6"/>
  <c r="G20" i="6"/>
  <c r="F20" i="6"/>
  <c r="E20" i="6"/>
  <c r="D20" i="6"/>
  <c r="C20" i="6"/>
  <c r="B20" i="6"/>
  <c r="I19" i="6"/>
  <c r="K18" i="6"/>
  <c r="I18" i="6"/>
  <c r="K17" i="6"/>
  <c r="I17" i="6"/>
  <c r="K16" i="6"/>
  <c r="I16" i="6"/>
  <c r="I15" i="6"/>
  <c r="I20" i="6" l="1"/>
  <c r="H25" i="5" l="1"/>
  <c r="G25" i="5"/>
  <c r="F25" i="5"/>
  <c r="E25" i="5"/>
  <c r="D25" i="5"/>
  <c r="C25" i="5"/>
  <c r="B25" i="5"/>
  <c r="I24" i="5"/>
  <c r="I23" i="5"/>
  <c r="I22" i="5"/>
  <c r="I21" i="5"/>
  <c r="H20" i="5"/>
  <c r="G20" i="5"/>
  <c r="F20" i="5"/>
  <c r="E20" i="5"/>
  <c r="D20" i="5"/>
  <c r="C20" i="5"/>
  <c r="B20" i="5"/>
  <c r="I19" i="5"/>
  <c r="K18" i="5"/>
  <c r="I18" i="5"/>
  <c r="K17" i="5"/>
  <c r="I17" i="5"/>
  <c r="K16" i="5"/>
  <c r="I16" i="5"/>
  <c r="I15" i="5"/>
  <c r="I25" i="5" l="1"/>
  <c r="I20" i="5"/>
  <c r="C6" i="4"/>
  <c r="D6" i="4"/>
  <c r="D8" i="4" s="1"/>
  <c r="E6" i="4"/>
  <c r="F6" i="4"/>
  <c r="F8" i="4" s="1"/>
  <c r="G6" i="4"/>
  <c r="E3" i="4"/>
  <c r="F3" i="4"/>
  <c r="G3" i="4"/>
  <c r="H3" i="4"/>
  <c r="H8" i="4" s="1"/>
  <c r="B6" i="4"/>
  <c r="B8" i="4" s="1"/>
  <c r="I12" i="4"/>
  <c r="I11" i="4"/>
  <c r="I10" i="4"/>
  <c r="I9" i="4"/>
  <c r="I7" i="4"/>
  <c r="I5" i="4"/>
  <c r="I4" i="4"/>
  <c r="I6" i="4" l="1"/>
  <c r="E8" i="4"/>
  <c r="G8" i="4"/>
  <c r="C8" i="4"/>
  <c r="I3" i="4"/>
  <c r="H25" i="3"/>
  <c r="G25" i="3"/>
  <c r="F25" i="3"/>
  <c r="E25" i="3"/>
  <c r="E13" i="4" s="1"/>
  <c r="D25" i="3"/>
  <c r="C25" i="3"/>
  <c r="B25" i="3"/>
  <c r="I24" i="3"/>
  <c r="I23" i="3"/>
  <c r="I22" i="3"/>
  <c r="I21" i="3"/>
  <c r="H20" i="3"/>
  <c r="G20" i="3"/>
  <c r="F20" i="3"/>
  <c r="E20" i="3"/>
  <c r="D20" i="3"/>
  <c r="C20" i="3"/>
  <c r="B20" i="3"/>
  <c r="I19" i="3"/>
  <c r="K18" i="3"/>
  <c r="I18" i="3"/>
  <c r="K17" i="3"/>
  <c r="I17" i="3"/>
  <c r="K16" i="3"/>
  <c r="I16" i="3"/>
  <c r="I15" i="3"/>
  <c r="H25" i="2"/>
  <c r="H13" i="4" s="1"/>
  <c r="G25" i="2"/>
  <c r="F25" i="2"/>
  <c r="E25" i="2"/>
  <c r="D25" i="2"/>
  <c r="C25" i="2"/>
  <c r="B25" i="2"/>
  <c r="I24" i="2"/>
  <c r="I23" i="2"/>
  <c r="I22" i="2"/>
  <c r="I21" i="2"/>
  <c r="H20" i="2"/>
  <c r="G20" i="2"/>
  <c r="F20" i="2"/>
  <c r="E20" i="2"/>
  <c r="D20" i="2"/>
  <c r="C20" i="2"/>
  <c r="B20" i="2"/>
  <c r="I19" i="2"/>
  <c r="K18" i="2"/>
  <c r="I18" i="2"/>
  <c r="K17" i="2"/>
  <c r="I17" i="2"/>
  <c r="K16" i="2"/>
  <c r="I16" i="2"/>
  <c r="I15" i="2"/>
  <c r="D13" i="4"/>
  <c r="C13" i="4" l="1"/>
  <c r="G13" i="4"/>
  <c r="B13" i="4"/>
  <c r="F13" i="4"/>
  <c r="I8" i="4"/>
  <c r="I25" i="3"/>
  <c r="I20" i="3"/>
  <c r="I20" i="2"/>
  <c r="I25" i="2"/>
  <c r="I13" i="4" l="1"/>
</calcChain>
</file>

<file path=xl/sharedStrings.xml><?xml version="1.0" encoding="utf-8"?>
<sst xmlns="http://schemas.openxmlformats.org/spreadsheetml/2006/main" count="180" uniqueCount="48">
  <si>
    <t>Total Expense</t>
  </si>
  <si>
    <t>All Prior Fiscal Years</t>
  </si>
  <si>
    <t>Total Revenue</t>
  </si>
  <si>
    <t>Unfunded</t>
  </si>
  <si>
    <t>Revenue or Expense Category</t>
  </si>
  <si>
    <t>TOTAL VS EXP</t>
  </si>
  <si>
    <t>TOTAL VS REV</t>
  </si>
  <si>
    <t>REV VS EXP</t>
  </si>
  <si>
    <t>-0- CHECK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</si>
  <si>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</si>
  <si>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</si>
  <si>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</si>
  <si>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</si>
  <si>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</si>
  <si>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</si>
  <si>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</si>
  <si>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</si>
  <si>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</si>
  <si>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 2019</t>
  </si>
  <si>
    <t>Fiscal Year 2020</t>
  </si>
  <si>
    <t>Fiscal Year 2021</t>
  </si>
  <si>
    <t>Fiscal Year 2022</t>
  </si>
  <si>
    <t>Fiscal Year 2023</t>
  </si>
  <si>
    <t>Fiscal Year  
2024 &amp; Future</t>
  </si>
  <si>
    <t>HOUSING AND HUMAN SERVICES</t>
  </si>
  <si>
    <t>October 1st 2017 through September 30th, 2020</t>
  </si>
  <si>
    <t>This project consists of improving the East Mims Community Center by converting an existing room into an area to be used for exercise and fitness training.</t>
  </si>
  <si>
    <t>This project consists of constructing lighting for the Tropical Park Greenway which will provide proper illumination for safe pedestrian traffic.</t>
  </si>
  <si>
    <t>Project Total: $170,190</t>
  </si>
  <si>
    <t>Project Total: $391,000</t>
  </si>
  <si>
    <t>PROGRAM NAME: COMMUNITY RESOURCES</t>
  </si>
  <si>
    <t>PROJECT TITLE: EAST MIMS EXERCISE ROOM</t>
  </si>
  <si>
    <t>Funded Program: #6518402</t>
  </si>
  <si>
    <t>Funded Program: #6532206</t>
  </si>
  <si>
    <t>PROJECT TITLE: TROPICAL PARK STREET LIGHTING</t>
  </si>
  <si>
    <t>PROJECT TITLE: SHARPES GREENWAY SIDEWALK PROJECT</t>
  </si>
  <si>
    <t>Project Total: $70,000</t>
  </si>
  <si>
    <t>October 1st 2019 through September 30th, 2020</t>
  </si>
  <si>
    <t>Funded Program: #6911104</t>
  </si>
  <si>
    <t>PROJECT TITLE: SHARPES SIDEWALK DESIGN</t>
  </si>
  <si>
    <t>Project Total: $86,000</t>
  </si>
  <si>
    <t>Funded Program: #6911103</t>
  </si>
  <si>
    <t>This project consists of installing sidewalks on both sides of Canaveral Groves Blvd, from Morris Avenue to the railroad tracks.</t>
  </si>
  <si>
    <t>This project consists of installing a sidewalk from North East Railroad Avenue to Bernice Jackson Park in Cocoa.</t>
  </si>
  <si>
    <t>Project Total: $40,000</t>
  </si>
  <si>
    <t>Funded Program: N/A Capital Renovation Project</t>
  </si>
  <si>
    <t>This project consists of installing  up to six speed humps on A-Lane in the West Cocoa Area.</t>
  </si>
  <si>
    <t>PROJECT TITLE: A-LANE SPEED HUMPS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</si>
</sst>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9" fillId="0" borderId="1">
      <alignment horizontal="centerContinuous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" fontId="1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" fontId="23" fillId="0" borderId="0">
      <alignment horizontal="center"/>
    </xf>
    <xf numFmtId="0" fontId="12" fillId="0" borderId="0"/>
    <xf numFmtId="0" fontId="12" fillId="0" borderId="0"/>
    <xf numFmtId="2" fontId="23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164" fontId="0" fillId="0" borderId="0" xfId="0" applyNumberFormat="1"/>
    <xf numFmtId="0" fontId="7" fillId="0" borderId="0" xfId="0" quotePrefix="1" applyFont="1"/>
    <xf numFmtId="0" fontId="5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/>
    <xf numFmtId="0" fontId="24" fillId="0" borderId="0" xfId="0" applyFont="1" applyBorder="1" applyAlignment="1"/>
    <xf numFmtId="164" fontId="25" fillId="0" borderId="0" xfId="0" applyNumberFormat="1" applyFont="1" applyBorder="1" applyAlignment="1">
      <alignment horizontal="left" inden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vertical="top"/>
    </xf>
    <xf numFmtId="0" fontId="24" fillId="0" borderId="0" xfId="0" applyFont="1" applyBorder="1"/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27" fillId="0" borderId="0" xfId="0" applyFont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45" displayName="Table145" ref="A2:I13" totalsRowShown="0" headerRowDxfId="77" dataDxfId="75" headerRowBorderDxfId="76" tableBorderDxfId="74">
  <tableColumns count="9">
    <tableColumn id="1" xr3:uid="{00000000-0010-0000-0000-000001000000}" name="Revenue or Expense Category" dataDxfId="73"/>
    <tableColumn id="3" xr3:uid="{00000000-0010-0000-0000-000003000000}" name="All Prior Fiscal Years" dataDxfId="72"/>
    <tableColumn id="4" xr3:uid="{00000000-0010-0000-0000-000004000000}" name="Fiscal Year 2019" dataDxfId="71"/>
    <tableColumn id="5" xr3:uid="{00000000-0010-0000-0000-000005000000}" name="Fiscal Year 2020" dataDxfId="70"/>
    <tableColumn id="6" xr3:uid="{00000000-0010-0000-0000-000006000000}" name="Fiscal Year 2021" dataDxfId="69"/>
    <tableColumn id="7" xr3:uid="{00000000-0010-0000-0000-000007000000}" name="Fiscal Year 2022" dataDxfId="68"/>
    <tableColumn id="8" xr3:uid="{00000000-0010-0000-0000-000008000000}" name="Fiscal Year 2023" dataDxfId="67"/>
    <tableColumn id="9" xr3:uid="{00000000-0010-0000-0000-000009000000}" name="Fiscal Year  _x000a_2024 &amp; Future" dataDxfId="66"/>
    <tableColumn id="10" xr3:uid="{00000000-0010-0000-0000-00000A000000}" name="Total Revenue" dataDxfId="65">
      <calculatedColumnFormula>SUM(B3:H3)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42" displayName="Table142" ref="A14:I25" totalsRowShown="0" headerRowDxfId="64" dataDxfId="62" headerRowBorderDxfId="63" tableBorderDxfId="61">
  <tableColumns count="9">
    <tableColumn id="1" xr3:uid="{00000000-0010-0000-0200-000001000000}" name="Revenue or Expense Category" dataDxfId="60"/>
    <tableColumn id="3" xr3:uid="{00000000-0010-0000-0200-000003000000}" name="All Prior Fiscal Years" dataDxfId="59"/>
    <tableColumn id="4" xr3:uid="{00000000-0010-0000-0200-000004000000}" name="Fiscal Year 2019" dataDxfId="58"/>
    <tableColumn id="5" xr3:uid="{00000000-0010-0000-0200-000005000000}" name="Fiscal Year 2020" dataDxfId="57"/>
    <tableColumn id="6" xr3:uid="{00000000-0010-0000-0200-000006000000}" name="Fiscal Year 2021" dataDxfId="56"/>
    <tableColumn id="7" xr3:uid="{00000000-0010-0000-0200-000007000000}" name="Fiscal Year 2022" dataDxfId="55"/>
    <tableColumn id="8" xr3:uid="{00000000-0010-0000-0200-000008000000}" name="Fiscal Year 2023" dataDxfId="54"/>
    <tableColumn id="9" xr3:uid="{00000000-0010-0000-0200-000009000000}" name="Fiscal Year  _x000a_2024 &amp; Future" dataDxfId="53"/>
    <tableColumn id="10" xr3:uid="{00000000-0010-0000-0200-00000A000000}" name="Total Revenue" dataDxfId="52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1423" displayName="Table1423" ref="A14:I25" totalsRowShown="0" headerRowDxfId="51" dataDxfId="49" headerRowBorderDxfId="50" tableBorderDxfId="48">
  <tableColumns count="9">
    <tableColumn id="1" xr3:uid="{00000000-0010-0000-0300-000001000000}" name="Revenue or Expense Category" dataDxfId="47"/>
    <tableColumn id="3" xr3:uid="{00000000-0010-0000-0300-000003000000}" name="All Prior Fiscal Years" dataDxfId="46"/>
    <tableColumn id="4" xr3:uid="{00000000-0010-0000-0300-000004000000}" name="Fiscal Year 2019" dataDxfId="45"/>
    <tableColumn id="5" xr3:uid="{00000000-0010-0000-0300-000005000000}" name="Fiscal Year 2020" dataDxfId="44"/>
    <tableColumn id="6" xr3:uid="{00000000-0010-0000-0300-000006000000}" name="Fiscal Year 2021" dataDxfId="43"/>
    <tableColumn id="7" xr3:uid="{00000000-0010-0000-0300-000007000000}" name="Fiscal Year 2022" dataDxfId="42"/>
    <tableColumn id="8" xr3:uid="{00000000-0010-0000-0300-000008000000}" name="Fiscal Year 2023" dataDxfId="41"/>
    <tableColumn id="9" xr3:uid="{00000000-0010-0000-0300-000009000000}" name="Fiscal Year  _x000a_2024 &amp; Future" dataDxfId="40"/>
    <tableColumn id="10" xr3:uid="{00000000-0010-0000-0300-00000A000000}" name="Total Revenue" dataDxfId="39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171A1D-FC36-42CC-8DC4-1A0E54067580}" name="Table14236" displayName="Table14236" ref="A14:I25" totalsRowShown="0" headerRowDxfId="38" dataDxfId="36" headerRowBorderDxfId="37" tableBorderDxfId="35">
  <tableColumns count="9">
    <tableColumn id="1" xr3:uid="{9A1BFBD7-DD19-49AD-8AFD-42D058F78814}" name="Revenue or Expense Category" dataDxfId="34"/>
    <tableColumn id="3" xr3:uid="{5C7897EA-13D9-4456-8DAD-41AEC7D71305}" name="All Prior Fiscal Years" dataDxfId="33"/>
    <tableColumn id="4" xr3:uid="{6EA63D77-382F-4F92-8A6F-C0775D4928E7}" name="Fiscal Year 2019" dataDxfId="32"/>
    <tableColumn id="5" xr3:uid="{288A287F-A8E6-4394-A00A-730BFAC4BDAD}" name="Fiscal Year 2020" dataDxfId="31"/>
    <tableColumn id="6" xr3:uid="{78313AF7-C7D2-4F8C-90B2-60A1F22789FF}" name="Fiscal Year 2021" dataDxfId="30"/>
    <tableColumn id="7" xr3:uid="{1DF74249-1426-4675-97EB-05CF7E91DF53}" name="Fiscal Year 2022" dataDxfId="29"/>
    <tableColumn id="8" xr3:uid="{47758EEA-B786-4B57-840C-047F52DCDC53}" name="Fiscal Year 2023" dataDxfId="28"/>
    <tableColumn id="9" xr3:uid="{104855B2-7372-48B4-A475-8803F325ADE3}" name="Fiscal Year  _x000a_2024 &amp; Future" dataDxfId="27"/>
    <tableColumn id="10" xr3:uid="{ED86AEB5-6DE2-4D09-ABB9-89856E40F027}" name="Total Revenue" dataDxfId="26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B3B118C-8AD6-46F2-B06A-53CD59A1F4F3}" name="Table142368" displayName="Table142368" ref="A14:I25" totalsRowShown="0" headerRowDxfId="25" dataDxfId="23" headerRowBorderDxfId="24" tableBorderDxfId="22">
  <tableColumns count="9">
    <tableColumn id="1" xr3:uid="{6B67AD1A-3C8F-4FE1-BB15-8573D15EA221}" name="Revenue or Expense Category" dataDxfId="21"/>
    <tableColumn id="3" xr3:uid="{97789582-60EA-4E6B-8BC8-AD17788842C2}" name="All Prior Fiscal Years" dataDxfId="20"/>
    <tableColumn id="4" xr3:uid="{E970BC32-BF93-4F09-9D74-006BF1B000AA}" name="Fiscal Year 2019" dataDxfId="19"/>
    <tableColumn id="5" xr3:uid="{A9F76A99-0788-4216-A110-7FF0C34830C0}" name="Fiscal Year 2020" dataDxfId="18"/>
    <tableColumn id="6" xr3:uid="{1BD0DFAD-F24F-42BC-AB9D-19E8B2963ECE}" name="Fiscal Year 2021" dataDxfId="17"/>
    <tableColumn id="7" xr3:uid="{15E97161-228B-4F72-B1F7-F776AAB5A925}" name="Fiscal Year 2022" dataDxfId="16"/>
    <tableColumn id="8" xr3:uid="{787CB042-C75B-4A26-BACD-0AC9580F3F45}" name="Fiscal Year 2023" dataDxfId="15"/>
    <tableColumn id="9" xr3:uid="{28172327-45A0-4755-BFC7-8190A5F97E89}" name="Fiscal Year  _x000a_2024 &amp; Future" dataDxfId="14"/>
    <tableColumn id="10" xr3:uid="{59B54F67-3B89-4114-9B1B-BEB9FCC7FD0C}" name="Total Revenue" dataDxfId="13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2AE01A-C26B-43E2-BC82-A3704DD461A7}" name="Table1423684" displayName="Table1423684" ref="A14:I25" totalsRowShown="0" headerRowDxfId="12" dataDxfId="10" headerRowBorderDxfId="11" tableBorderDxfId="9">
  <tableColumns count="9">
    <tableColumn id="1" xr3:uid="{50D1F822-44A1-4F91-844F-99664BAA5EC3}" name="Revenue or Expense Category" dataDxfId="8"/>
    <tableColumn id="3" xr3:uid="{149606F7-5C5B-4E6B-BD63-4DB17F411CF3}" name="All Prior Fiscal Years" dataDxfId="7"/>
    <tableColumn id="4" xr3:uid="{F669F1AA-B934-4C33-8139-76BEC9DFC8D1}" name="Fiscal Year 2019" dataDxfId="6"/>
    <tableColumn id="5" xr3:uid="{0190D14F-292A-4D86-9FAE-97C190463DE3}" name="Fiscal Year 2020" dataDxfId="5"/>
    <tableColumn id="6" xr3:uid="{22A66191-36E4-4CDB-AC28-8FE8EBBBF8F1}" name="Fiscal Year 2021" dataDxfId="4"/>
    <tableColumn id="7" xr3:uid="{7C54299E-9A4B-4687-8A78-4B21E0AE7765}" name="Fiscal Year 2022" dataDxfId="3"/>
    <tableColumn id="8" xr3:uid="{E0403F77-36C5-4E77-8732-FAA1DD279AC0}" name="Fiscal Year 2023" dataDxfId="2"/>
    <tableColumn id="9" xr3:uid="{3777FD48-C3DD-46ED-BE80-099501C14622}" name="Fiscal Year  _x000a_2024 &amp; Future" dataDxfId="1"/>
    <tableColumn id="10" xr3:uid="{1FDD9923-FF15-4EDF-BE42-2A7C36B876E0}" name="Total Revenue" dataDxfId="0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workbookViewId="0">
      <selection activeCell="B6" sqref="B6"/>
    </sheetView>
  </sheetViews>
  <sheetFormatPr defaultRowHeight="15" x14ac:dyDescent="0.25"/>
  <cols>
    <col min="1" max="1" width="16.85546875" customWidth="1"/>
    <col min="2" max="2" width="20.5703125" customWidth="1"/>
    <col min="3" max="3" width="12.28515625" customWidth="1"/>
    <col min="4" max="4" width="17.28515625" customWidth="1"/>
    <col min="5" max="5" width="15.5703125" customWidth="1"/>
    <col min="6" max="6" width="10.85546875" customWidth="1"/>
    <col min="7" max="7" width="12" customWidth="1"/>
    <col min="9" max="9" width="11.42578125" customWidth="1"/>
  </cols>
  <sheetData>
    <row r="2" spans="1:9" ht="51" x14ac:dyDescent="0.25">
      <c r="A2" s="22" t="s">
        <v>4</v>
      </c>
      <c r="B2" s="23" t="s">
        <v>1</v>
      </c>
      <c r="C2" s="23" t="s">
        <v>18</v>
      </c>
      <c r="D2" s="23" t="s">
        <v>19</v>
      </c>
      <c r="E2" s="23" t="s">
        <v>20</v>
      </c>
      <c r="F2" s="23" t="s">
        <v>21</v>
      </c>
      <c r="G2" s="23" t="s">
        <v>22</v>
      </c>
      <c r="H2" s="24" t="s">
        <v>23</v>
      </c>
      <c r="I2" s="24" t="s">
        <v>2</v>
      </c>
    </row>
    <row r="3" spans="1:9" x14ac:dyDescent="0.25">
      <c r="A3" s="28" t="s">
        <v>10</v>
      </c>
      <c r="B3" s="32"/>
      <c r="C3" s="28">
        <v>0</v>
      </c>
      <c r="D3" s="28">
        <v>0</v>
      </c>
      <c r="E3" s="28">
        <f>SUM('East Mims Excercise Room:Tropical Park Street Lighting'!E18)</f>
        <v>0</v>
      </c>
      <c r="F3" s="28">
        <f>SUM('East Mims Excercise Room:Tropical Park Street Lighting'!F18)</f>
        <v>0</v>
      </c>
      <c r="G3" s="28">
        <f>SUM('East Mims Excercise Room:Tropical Park Street Lighting'!G18)</f>
        <v>0</v>
      </c>
      <c r="H3" s="28">
        <f>SUM('East Mims Excercise Room:Tropical Park Street Lighting'!H18)</f>
        <v>0</v>
      </c>
      <c r="I3" s="28">
        <f t="shared" ref="I3:I13" si="0">SUM(B3:H3)</f>
        <v>0</v>
      </c>
    </row>
    <row r="4" spans="1:9" x14ac:dyDescent="0.25">
      <c r="A4" s="28" t="s">
        <v>11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f t="shared" si="0"/>
        <v>0</v>
      </c>
    </row>
    <row r="5" spans="1:9" x14ac:dyDescent="0.25">
      <c r="A5" s="28" t="s">
        <v>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f t="shared" si="0"/>
        <v>0</v>
      </c>
    </row>
    <row r="6" spans="1:9" x14ac:dyDescent="0.25">
      <c r="A6" s="28" t="s">
        <v>12</v>
      </c>
      <c r="B6" s="28">
        <f>SUM('East Mims Excercise Room:Tropical Park Street Lighting'!B18)</f>
        <v>66053</v>
      </c>
      <c r="C6" s="28">
        <f>SUM('East Mims Excercise Room:Tropical Park Street Lighting'!C18)</f>
        <v>25331</v>
      </c>
      <c r="D6" s="28">
        <f>SUM('East Mims Excercise Room:Tropical Park Street Lighting'!D18)</f>
        <v>470000</v>
      </c>
      <c r="E6" s="28">
        <f>SUM('East Mims Excercise Room:Tropical Park Street Lighting'!E18)</f>
        <v>0</v>
      </c>
      <c r="F6" s="28">
        <f>SUM('East Mims Excercise Room:Tropical Park Street Lighting'!F18)</f>
        <v>0</v>
      </c>
      <c r="G6" s="28">
        <f>SUM('East Mims Excercise Room:Tropical Park Street Lighting'!G18)</f>
        <v>0</v>
      </c>
      <c r="H6" s="28">
        <v>0</v>
      </c>
      <c r="I6" s="28">
        <f>SUM(B6:H6)</f>
        <v>561384</v>
      </c>
    </row>
    <row r="7" spans="1:9" x14ac:dyDescent="0.25">
      <c r="A7" s="28" t="s">
        <v>13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f t="shared" si="0"/>
        <v>0</v>
      </c>
    </row>
    <row r="8" spans="1:9" x14ac:dyDescent="0.25">
      <c r="A8" s="21" t="s">
        <v>2</v>
      </c>
      <c r="B8" s="30">
        <f>SUM(B4:B7)</f>
        <v>66053</v>
      </c>
      <c r="C8" s="30">
        <f t="shared" ref="C8:H8" si="1">SUM(C3:C7)</f>
        <v>25331</v>
      </c>
      <c r="D8" s="30">
        <f t="shared" si="1"/>
        <v>470000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0"/>
        <v>561384</v>
      </c>
    </row>
    <row r="9" spans="1:9" x14ac:dyDescent="0.25">
      <c r="A9" s="28" t="s">
        <v>17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f t="shared" si="0"/>
        <v>0</v>
      </c>
    </row>
    <row r="10" spans="1:9" x14ac:dyDescent="0.25">
      <c r="A10" s="28" t="s">
        <v>14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f t="shared" si="0"/>
        <v>0</v>
      </c>
    </row>
    <row r="11" spans="1:9" x14ac:dyDescent="0.25">
      <c r="A11" s="28" t="s">
        <v>15</v>
      </c>
      <c r="B11" s="28">
        <v>2483231</v>
      </c>
      <c r="C11" s="28">
        <v>0</v>
      </c>
      <c r="D11" s="28">
        <v>48000</v>
      </c>
      <c r="E11" s="28">
        <v>0</v>
      </c>
      <c r="F11" s="28">
        <v>0</v>
      </c>
      <c r="G11" s="28">
        <v>0</v>
      </c>
      <c r="H11" s="28">
        <v>0</v>
      </c>
      <c r="I11" s="28">
        <f t="shared" si="0"/>
        <v>2531231</v>
      </c>
    </row>
    <row r="12" spans="1:9" x14ac:dyDescent="0.25">
      <c r="A12" s="28" t="s">
        <v>16</v>
      </c>
      <c r="B12" s="28">
        <v>360</v>
      </c>
      <c r="C12" s="28">
        <v>0</v>
      </c>
      <c r="D12" s="28"/>
      <c r="E12" s="28">
        <v>0</v>
      </c>
      <c r="F12" s="28">
        <v>0</v>
      </c>
      <c r="G12" s="28">
        <v>0</v>
      </c>
      <c r="H12" s="28">
        <v>0</v>
      </c>
      <c r="I12" s="28">
        <f t="shared" si="0"/>
        <v>360</v>
      </c>
    </row>
    <row r="13" spans="1:9" x14ac:dyDescent="0.25">
      <c r="A13" s="21" t="s">
        <v>0</v>
      </c>
      <c r="B13" s="30">
        <f>SUM('East Mims Excercise Room:Tropical Park Street Lighting'!B25)</f>
        <v>66053</v>
      </c>
      <c r="C13" s="30">
        <f>SUM('East Mims Excercise Room:Tropical Park Street Lighting'!C25)</f>
        <v>25331</v>
      </c>
      <c r="D13" s="30">
        <f>SUM('East Mims Excercise Room:Tropical Park Street Lighting'!D25)</f>
        <v>470000</v>
      </c>
      <c r="E13" s="30">
        <f>SUM('East Mims Excercise Room:Tropical Park Street Lighting'!E25)</f>
        <v>0</v>
      </c>
      <c r="F13" s="30">
        <f>SUM('East Mims Excercise Room:Tropical Park Street Lighting'!F25)</f>
        <v>0</v>
      </c>
      <c r="G13" s="30">
        <f>SUM('East Mims Excercise Room:Tropical Park Street Lighting'!G25)</f>
        <v>0</v>
      </c>
      <c r="H13" s="30">
        <f>SUM('East Mims Excercise Room:Tropical Park Street Lighting'!H25)</f>
        <v>0</v>
      </c>
      <c r="I13" s="30">
        <f t="shared" si="0"/>
        <v>561384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view="pageBreakPreview" topLeftCell="A6" zoomScaleNormal="100" zoomScaleSheetLayoutView="100" workbookViewId="0">
      <selection activeCell="K12" sqref="K12"/>
    </sheetView>
  </sheetViews>
  <sheetFormatPr defaultRowHeight="15" x14ac:dyDescent="0.25"/>
  <cols>
    <col min="1" max="1" width="29.42578125" style="12" customWidth="1"/>
    <col min="2" max="2" width="12.7109375" style="12" customWidth="1"/>
    <col min="3" max="3" width="12" style="12" customWidth="1"/>
    <col min="4" max="4" width="9.7109375" style="12" customWidth="1"/>
    <col min="5" max="5" width="11.28515625" style="12" customWidth="1"/>
    <col min="6" max="6" width="9.85546875" style="12" customWidth="1"/>
    <col min="7" max="7" width="9.7109375" style="12" customWidth="1"/>
    <col min="8" max="8" width="14" style="12" customWidth="1"/>
    <col min="9" max="9" width="12" style="12" customWidth="1"/>
    <col min="11" max="11" width="12.42578125" customWidth="1"/>
  </cols>
  <sheetData>
    <row r="1" spans="1:12" ht="15.75" x14ac:dyDescent="0.25">
      <c r="A1" s="20" t="s">
        <v>24</v>
      </c>
      <c r="B1" s="6"/>
      <c r="C1" s="6"/>
      <c r="D1" s="6"/>
      <c r="E1" s="6"/>
      <c r="F1" s="17"/>
      <c r="G1" s="17"/>
      <c r="H1" s="17"/>
      <c r="I1" s="17"/>
    </row>
    <row r="2" spans="1:12" ht="15.75" x14ac:dyDescent="0.25">
      <c r="A2" s="27" t="s">
        <v>30</v>
      </c>
      <c r="B2" s="3"/>
      <c r="C2" s="3"/>
      <c r="D2" s="3"/>
      <c r="E2" s="3"/>
      <c r="F2" s="17"/>
      <c r="G2" s="17"/>
      <c r="H2" s="17"/>
      <c r="I2" s="17"/>
    </row>
    <row r="3" spans="1:12" ht="18.75" x14ac:dyDescent="0.25">
      <c r="A3" s="26" t="s">
        <v>31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3" t="s">
        <v>29</v>
      </c>
      <c r="B4" s="3"/>
      <c r="C4" s="3"/>
      <c r="D4" s="3"/>
      <c r="E4" s="3"/>
      <c r="F4" s="17"/>
      <c r="G4" s="17"/>
      <c r="H4" s="17"/>
      <c r="I4" s="17"/>
    </row>
    <row r="5" spans="1:12" x14ac:dyDescent="0.25">
      <c r="A5" s="3" t="s">
        <v>25</v>
      </c>
      <c r="B5" s="3"/>
      <c r="C5" s="3"/>
      <c r="D5" s="3"/>
      <c r="E5" s="3"/>
      <c r="F5" s="17"/>
      <c r="G5" s="17"/>
      <c r="H5" s="17"/>
      <c r="I5" s="17"/>
    </row>
    <row r="6" spans="1:12" x14ac:dyDescent="0.25">
      <c r="A6" s="3" t="s">
        <v>32</v>
      </c>
      <c r="B6" s="3"/>
      <c r="C6" s="3"/>
      <c r="D6" s="3"/>
      <c r="E6" s="3"/>
      <c r="F6" s="17"/>
      <c r="G6" s="17"/>
      <c r="H6" s="17"/>
      <c r="I6" s="17"/>
    </row>
    <row r="7" spans="1:12" x14ac:dyDescent="0.25">
      <c r="A7" s="7" t="s">
        <v>9</v>
      </c>
      <c r="B7" s="6"/>
      <c r="C7" s="3"/>
      <c r="D7" s="3"/>
      <c r="E7" s="3"/>
      <c r="F7" s="17"/>
      <c r="G7" s="17"/>
      <c r="H7" s="17"/>
      <c r="I7" s="17"/>
    </row>
    <row r="8" spans="1:12" x14ac:dyDescent="0.25">
      <c r="A8" s="34" t="s">
        <v>26</v>
      </c>
      <c r="B8" s="34"/>
      <c r="C8" s="34"/>
      <c r="D8" s="34"/>
      <c r="E8" s="34"/>
      <c r="F8" s="34"/>
      <c r="G8" s="34"/>
      <c r="H8" s="34"/>
      <c r="I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12" x14ac:dyDescent="0.25">
      <c r="A13" s="8"/>
      <c r="B13" s="8"/>
      <c r="C13" s="8"/>
      <c r="D13" s="8"/>
      <c r="E13" s="8"/>
      <c r="F13" s="17"/>
      <c r="G13" s="17"/>
      <c r="H13" s="17"/>
      <c r="I13" s="17"/>
    </row>
    <row r="14" spans="1:12" ht="25.5" x14ac:dyDescent="0.25">
      <c r="A14" s="22" t="s">
        <v>4</v>
      </c>
      <c r="B14" s="23" t="s">
        <v>1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22</v>
      </c>
      <c r="H14" s="24" t="s">
        <v>23</v>
      </c>
      <c r="I14" s="24" t="s">
        <v>2</v>
      </c>
      <c r="K14" s="5" t="s">
        <v>8</v>
      </c>
    </row>
    <row r="15" spans="1:12" ht="15" customHeight="1" x14ac:dyDescent="0.25">
      <c r="A15" s="25" t="s">
        <v>10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f t="shared" ref="I15:I25" si="0">SUM(B15:H15)</f>
        <v>0</v>
      </c>
      <c r="K15" s="4"/>
    </row>
    <row r="16" spans="1:12" x14ac:dyDescent="0.25">
      <c r="A16" s="25" t="s">
        <v>11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K16" s="4" t="e">
        <f>#REF!-#REF!</f>
        <v>#REF!</v>
      </c>
      <c r="L16" t="s">
        <v>7</v>
      </c>
    </row>
    <row r="17" spans="1:12" x14ac:dyDescent="0.25">
      <c r="A17" s="25" t="s">
        <v>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0</v>
      </c>
      <c r="K17" s="4" t="e">
        <f>#REF!-#REF!</f>
        <v>#REF!</v>
      </c>
      <c r="L17" t="s">
        <v>6</v>
      </c>
    </row>
    <row r="18" spans="1:12" x14ac:dyDescent="0.25">
      <c r="A18" s="25" t="s">
        <v>12</v>
      </c>
      <c r="B18" s="25">
        <v>40695</v>
      </c>
      <c r="C18" s="25">
        <v>20499</v>
      </c>
      <c r="D18" s="25">
        <v>330000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391194</v>
      </c>
      <c r="K18" s="4" t="e">
        <f>#REF!-#REF!</f>
        <v>#REF!</v>
      </c>
      <c r="L18" t="s">
        <v>5</v>
      </c>
    </row>
    <row r="19" spans="1:12" x14ac:dyDescent="0.25">
      <c r="A19" s="25" t="s">
        <v>13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0"/>
        <v>0</v>
      </c>
    </row>
    <row r="20" spans="1:12" s="31" customFormat="1" ht="15" customHeight="1" x14ac:dyDescent="0.2">
      <c r="A20" s="21" t="s">
        <v>2</v>
      </c>
      <c r="B20" s="30">
        <f t="shared" ref="B20:H20" si="1">SUM(B15:B19)</f>
        <v>40695</v>
      </c>
      <c r="C20" s="30">
        <f t="shared" si="1"/>
        <v>20499</v>
      </c>
      <c r="D20" s="30">
        <f t="shared" si="1"/>
        <v>330000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0"/>
        <v>391194</v>
      </c>
    </row>
    <row r="21" spans="1:12" ht="15" customHeight="1" x14ac:dyDescent="0.25">
      <c r="A21" s="2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</row>
    <row r="22" spans="1:12" x14ac:dyDescent="0.25">
      <c r="A22" s="25" t="s">
        <v>14</v>
      </c>
      <c r="B22" s="25">
        <v>33388</v>
      </c>
      <c r="C22" s="25">
        <v>0</v>
      </c>
      <c r="D22" s="25">
        <v>65000</v>
      </c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98388</v>
      </c>
    </row>
    <row r="23" spans="1:12" x14ac:dyDescent="0.25">
      <c r="A23" s="25" t="s">
        <v>15</v>
      </c>
      <c r="B23" s="25">
        <v>3307</v>
      </c>
      <c r="C23" s="25">
        <v>20499</v>
      </c>
      <c r="D23" s="25">
        <v>265000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288806</v>
      </c>
    </row>
    <row r="24" spans="1:12" x14ac:dyDescent="0.25">
      <c r="A24" s="25" t="s">
        <v>16</v>
      </c>
      <c r="B24" s="25">
        <v>4000</v>
      </c>
      <c r="C24" s="25">
        <v>0</v>
      </c>
      <c r="D24" s="25"/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4000</v>
      </c>
    </row>
    <row r="25" spans="1:12" s="31" customFormat="1" ht="12.75" x14ac:dyDescent="0.2">
      <c r="A25" s="21" t="s">
        <v>0</v>
      </c>
      <c r="B25" s="30">
        <f t="shared" ref="B25:H25" si="2">SUM(B21:B24)</f>
        <v>40695</v>
      </c>
      <c r="C25" s="30">
        <f t="shared" si="2"/>
        <v>20499</v>
      </c>
      <c r="D25" s="30">
        <f t="shared" si="2"/>
        <v>330000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0"/>
        <v>391194</v>
      </c>
    </row>
    <row r="26" spans="1:12" x14ac:dyDescent="0.25">
      <c r="A26" s="8"/>
      <c r="B26" s="8"/>
      <c r="C26" s="8"/>
      <c r="D26" s="8"/>
      <c r="E26" s="8"/>
      <c r="F26" s="9"/>
      <c r="G26" s="9"/>
      <c r="H26" s="2"/>
      <c r="I26" s="1"/>
    </row>
    <row r="27" spans="1:12" x14ac:dyDescent="0.25">
      <c r="A27" s="8"/>
      <c r="B27" s="8"/>
      <c r="C27" s="8"/>
      <c r="D27" s="8"/>
      <c r="E27" s="8"/>
      <c r="F27" s="3"/>
      <c r="G27" s="3"/>
      <c r="H27" s="3"/>
      <c r="I27" s="3"/>
    </row>
    <row r="28" spans="1:12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2" ht="28.9" customHeight="1" x14ac:dyDescent="0.25">
      <c r="A29" s="18"/>
      <c r="B29" s="18"/>
      <c r="C29" s="10"/>
      <c r="D29" s="10"/>
      <c r="E29" s="10"/>
      <c r="F29" s="10"/>
      <c r="G29" s="10"/>
      <c r="H29" s="10"/>
      <c r="I29" s="13"/>
    </row>
    <row r="30" spans="1:12" ht="13.5" customHeight="1" x14ac:dyDescent="0.25">
      <c r="A30" s="19"/>
      <c r="B30" s="19"/>
      <c r="C30" s="25"/>
      <c r="D30" s="25"/>
      <c r="E30" s="25"/>
      <c r="F30" s="25"/>
      <c r="G30" s="25"/>
      <c r="H30" s="25"/>
      <c r="I30" s="25"/>
    </row>
    <row r="31" spans="1:12" ht="13.5" customHeight="1" x14ac:dyDescent="0.25">
      <c r="A31" s="19"/>
      <c r="B31" s="19"/>
      <c r="C31" s="25"/>
      <c r="D31" s="25"/>
      <c r="E31" s="25"/>
      <c r="F31" s="25"/>
      <c r="G31" s="25"/>
      <c r="H31" s="25"/>
      <c r="I31" s="25"/>
    </row>
    <row r="32" spans="1:12" ht="13.5" customHeight="1" x14ac:dyDescent="0.25">
      <c r="A32" s="19"/>
      <c r="B32" s="19"/>
      <c r="C32" s="25"/>
      <c r="D32" s="25"/>
      <c r="E32" s="25"/>
      <c r="F32" s="25"/>
      <c r="G32" s="25"/>
      <c r="H32" s="25"/>
      <c r="I32" s="25"/>
    </row>
    <row r="33" spans="1:9" ht="13.5" customHeight="1" x14ac:dyDescent="0.25">
      <c r="A33" s="19"/>
      <c r="B33" s="19"/>
      <c r="C33" s="25"/>
      <c r="D33" s="25"/>
      <c r="E33" s="25"/>
      <c r="F33" s="25"/>
      <c r="G33" s="25"/>
      <c r="H33" s="25"/>
      <c r="I33" s="25"/>
    </row>
    <row r="34" spans="1:9" ht="13.5" customHeight="1" x14ac:dyDescent="0.25">
      <c r="A34" s="19"/>
      <c r="B34" s="19"/>
      <c r="C34" s="25"/>
      <c r="D34" s="25"/>
      <c r="E34" s="25"/>
      <c r="F34" s="25"/>
      <c r="G34" s="25"/>
      <c r="H34" s="25"/>
      <c r="I34" s="25"/>
    </row>
    <row r="35" spans="1:9" ht="13.5" customHeight="1" x14ac:dyDescent="0.25">
      <c r="A35" s="14"/>
      <c r="B35" s="14"/>
      <c r="C35" s="25"/>
      <c r="D35" s="25"/>
      <c r="E35" s="25"/>
      <c r="F35" s="25"/>
      <c r="G35" s="25"/>
      <c r="H35" s="25"/>
      <c r="I35" s="25"/>
    </row>
    <row r="36" spans="1:9" ht="9.9499999999999993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28.9" customHeight="1" x14ac:dyDescent="0.25">
      <c r="A37" s="18"/>
      <c r="B37" s="18"/>
      <c r="C37" s="15"/>
      <c r="D37" s="15"/>
      <c r="E37" s="10"/>
      <c r="F37" s="10"/>
      <c r="G37" s="10"/>
      <c r="H37" s="10"/>
      <c r="I37" s="13"/>
    </row>
    <row r="38" spans="1:9" ht="13.5" customHeight="1" x14ac:dyDescent="0.25">
      <c r="A38" s="19"/>
      <c r="B38" s="19"/>
      <c r="C38" s="25"/>
      <c r="D38" s="25"/>
      <c r="E38" s="25"/>
      <c r="F38" s="25"/>
      <c r="G38" s="25"/>
      <c r="H38" s="25"/>
      <c r="I38" s="25"/>
    </row>
    <row r="39" spans="1:9" ht="13.5" customHeight="1" x14ac:dyDescent="0.25">
      <c r="A39" s="19"/>
      <c r="B39" s="19"/>
      <c r="C39" s="25"/>
      <c r="D39" s="25"/>
      <c r="E39" s="25"/>
      <c r="F39" s="25"/>
      <c r="G39" s="25"/>
      <c r="H39" s="25"/>
      <c r="I39" s="25"/>
    </row>
    <row r="40" spans="1:9" ht="13.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3.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3.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9.9499999999999993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30" customHeight="1" x14ac:dyDescent="0.25">
      <c r="A44" s="18"/>
      <c r="B44" s="18"/>
      <c r="C44" s="18"/>
      <c r="D44" s="15"/>
      <c r="E44" s="10"/>
      <c r="F44" s="10"/>
      <c r="G44" s="10"/>
      <c r="H44" s="10"/>
      <c r="I44" s="13"/>
    </row>
    <row r="45" spans="1:9" ht="13.5" customHeight="1" x14ac:dyDescent="0.25">
      <c r="A45" s="19"/>
      <c r="B45" s="19"/>
      <c r="C45" s="19"/>
      <c r="D45" s="25"/>
      <c r="E45" s="25"/>
      <c r="F45" s="25"/>
      <c r="G45" s="25"/>
      <c r="H45" s="25"/>
      <c r="I45" s="25"/>
    </row>
    <row r="46" spans="1:9" ht="13.5" customHeight="1" x14ac:dyDescent="0.25">
      <c r="A46" s="19"/>
      <c r="B46" s="19"/>
      <c r="C46" s="19"/>
      <c r="D46" s="25"/>
      <c r="E46" s="25"/>
      <c r="F46" s="25"/>
      <c r="G46" s="25"/>
      <c r="H46" s="25"/>
      <c r="I46" s="25"/>
    </row>
    <row r="47" spans="1:9" ht="13.5" customHeight="1" x14ac:dyDescent="0.25">
      <c r="A47" s="19"/>
      <c r="B47" s="19"/>
      <c r="C47" s="19"/>
      <c r="D47" s="25"/>
      <c r="E47" s="25"/>
      <c r="F47" s="25"/>
      <c r="G47" s="25"/>
      <c r="H47" s="25"/>
      <c r="I47" s="25"/>
    </row>
    <row r="48" spans="1:9" ht="13.5" customHeight="1" x14ac:dyDescent="0.25">
      <c r="A48" s="35"/>
      <c r="B48" s="35"/>
      <c r="C48" s="35"/>
      <c r="D48" s="25"/>
      <c r="E48" s="25"/>
      <c r="F48" s="25"/>
      <c r="G48" s="25"/>
      <c r="H48" s="25"/>
      <c r="I48" s="25"/>
    </row>
    <row r="49" spans="1:9" ht="13.5" customHeight="1" x14ac:dyDescent="0.25">
      <c r="A49" s="35"/>
      <c r="B49" s="35"/>
      <c r="C49" s="35"/>
      <c r="D49" s="25"/>
      <c r="E49" s="25"/>
      <c r="F49" s="25"/>
      <c r="G49" s="25"/>
      <c r="H49" s="25"/>
      <c r="I49" s="25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</sheetData>
  <mergeCells count="4">
    <mergeCell ref="A8:I12"/>
    <mergeCell ref="A48:C48"/>
    <mergeCell ref="A49:C49"/>
    <mergeCell ref="A50:I50"/>
  </mergeCell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0000000}">
          <x14:formula1>
            <xm:f>'S:\!BUDGET 2017\!OLD\[FY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0"/>
  <sheetViews>
    <sheetView topLeftCell="A8" zoomScaleNormal="100" zoomScaleSheetLayoutView="172" workbookViewId="0">
      <selection activeCell="D27" sqref="D27"/>
    </sheetView>
  </sheetViews>
  <sheetFormatPr defaultRowHeight="15" x14ac:dyDescent="0.25"/>
  <cols>
    <col min="1" max="1" width="29.42578125" style="12" customWidth="1"/>
    <col min="2" max="2" width="12.7109375" style="12" customWidth="1"/>
    <col min="3" max="3" width="12" style="12" customWidth="1"/>
    <col min="4" max="4" width="9.7109375" style="12" customWidth="1"/>
    <col min="5" max="5" width="11.28515625" style="12" customWidth="1"/>
    <col min="6" max="6" width="9.85546875" style="12" customWidth="1"/>
    <col min="7" max="7" width="9.7109375" style="12" customWidth="1"/>
    <col min="8" max="8" width="14" style="12" customWidth="1"/>
    <col min="9" max="9" width="12" style="12" customWidth="1"/>
    <col min="11" max="11" width="12.42578125" customWidth="1"/>
  </cols>
  <sheetData>
    <row r="1" spans="1:12" ht="15.75" x14ac:dyDescent="0.25">
      <c r="A1" s="20" t="s">
        <v>24</v>
      </c>
      <c r="B1" s="6"/>
      <c r="C1" s="6"/>
      <c r="D1" s="6"/>
      <c r="E1" s="6"/>
      <c r="F1" s="17"/>
      <c r="G1" s="17"/>
      <c r="H1" s="17"/>
      <c r="I1" s="17"/>
    </row>
    <row r="2" spans="1:12" ht="15.75" x14ac:dyDescent="0.25">
      <c r="A2" s="27" t="s">
        <v>30</v>
      </c>
      <c r="B2" s="3"/>
      <c r="C2" s="3"/>
      <c r="D2" s="3"/>
      <c r="E2" s="3"/>
      <c r="F2" s="17"/>
      <c r="G2" s="17"/>
      <c r="H2" s="17"/>
      <c r="I2" s="17"/>
    </row>
    <row r="3" spans="1:12" ht="18.75" x14ac:dyDescent="0.25">
      <c r="A3" s="26" t="s">
        <v>34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3" t="s">
        <v>28</v>
      </c>
      <c r="B4" s="3"/>
      <c r="C4" s="3"/>
      <c r="D4" s="3"/>
      <c r="E4" s="3"/>
      <c r="F4" s="17"/>
      <c r="G4" s="17"/>
      <c r="H4" s="17"/>
      <c r="I4" s="17"/>
    </row>
    <row r="5" spans="1:12" x14ac:dyDescent="0.25">
      <c r="A5" s="3" t="s">
        <v>25</v>
      </c>
      <c r="B5" s="3"/>
      <c r="C5" s="3"/>
      <c r="D5" s="3"/>
      <c r="E5" s="3"/>
      <c r="F5" s="17"/>
      <c r="G5" s="17"/>
      <c r="H5" s="17"/>
      <c r="I5" s="17"/>
    </row>
    <row r="6" spans="1:12" x14ac:dyDescent="0.25">
      <c r="A6" s="3" t="s">
        <v>33</v>
      </c>
      <c r="B6" s="3"/>
      <c r="C6" s="3"/>
      <c r="D6" s="3"/>
      <c r="E6" s="3"/>
      <c r="F6" s="17"/>
      <c r="G6" s="17"/>
      <c r="H6" s="17"/>
      <c r="I6" s="17"/>
    </row>
    <row r="7" spans="1:12" x14ac:dyDescent="0.25">
      <c r="A7" s="7" t="s">
        <v>9</v>
      </c>
      <c r="B7" s="6"/>
      <c r="C7" s="3"/>
      <c r="D7" s="3"/>
      <c r="E7" s="3"/>
      <c r="F7" s="17"/>
      <c r="G7" s="17"/>
      <c r="H7" s="17"/>
      <c r="I7" s="17"/>
    </row>
    <row r="8" spans="1:12" x14ac:dyDescent="0.25">
      <c r="A8" s="34" t="s">
        <v>27</v>
      </c>
      <c r="B8" s="34"/>
      <c r="C8" s="34"/>
      <c r="D8" s="34"/>
      <c r="E8" s="34"/>
      <c r="F8" s="34"/>
      <c r="G8" s="34"/>
      <c r="H8" s="34"/>
      <c r="I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12" x14ac:dyDescent="0.25">
      <c r="A13" s="8"/>
      <c r="B13" s="8"/>
      <c r="C13" s="8"/>
      <c r="D13" s="8"/>
      <c r="E13" s="8"/>
      <c r="F13" s="17"/>
      <c r="G13" s="17"/>
      <c r="H13" s="17"/>
      <c r="I13" s="17"/>
    </row>
    <row r="14" spans="1:12" ht="25.5" x14ac:dyDescent="0.25">
      <c r="A14" s="22" t="s">
        <v>4</v>
      </c>
      <c r="B14" s="23" t="s">
        <v>1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22</v>
      </c>
      <c r="H14" s="24" t="s">
        <v>23</v>
      </c>
      <c r="I14" s="24" t="s">
        <v>2</v>
      </c>
      <c r="K14" s="5" t="s">
        <v>8</v>
      </c>
    </row>
    <row r="15" spans="1:12" ht="15" customHeight="1" x14ac:dyDescent="0.25">
      <c r="A15" s="25" t="s">
        <v>10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f t="shared" ref="I15:I25" si="0">SUM(B15:H15)</f>
        <v>0</v>
      </c>
      <c r="K15" s="4"/>
    </row>
    <row r="16" spans="1:12" x14ac:dyDescent="0.25">
      <c r="A16" s="25" t="s">
        <v>11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K16" s="4" t="e">
        <f>#REF!-#REF!</f>
        <v>#REF!</v>
      </c>
      <c r="L16" t="s">
        <v>7</v>
      </c>
    </row>
    <row r="17" spans="1:12" x14ac:dyDescent="0.25">
      <c r="A17" s="25" t="s">
        <v>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0</v>
      </c>
      <c r="K17" s="4" t="e">
        <f>#REF!-#REF!</f>
        <v>#REF!</v>
      </c>
      <c r="L17" t="s">
        <v>6</v>
      </c>
    </row>
    <row r="18" spans="1:12" x14ac:dyDescent="0.25">
      <c r="A18" s="25" t="s">
        <v>12</v>
      </c>
      <c r="B18" s="25">
        <v>25358</v>
      </c>
      <c r="C18" s="25">
        <v>4832</v>
      </c>
      <c r="D18" s="25">
        <v>140000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170190</v>
      </c>
      <c r="K18" s="4" t="e">
        <f>#REF!-#REF!</f>
        <v>#REF!</v>
      </c>
      <c r="L18" t="s">
        <v>5</v>
      </c>
    </row>
    <row r="19" spans="1:12" x14ac:dyDescent="0.25">
      <c r="A19" s="25" t="s">
        <v>13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0"/>
        <v>0</v>
      </c>
    </row>
    <row r="20" spans="1:12" s="31" customFormat="1" ht="15" customHeight="1" x14ac:dyDescent="0.2">
      <c r="A20" s="21" t="s">
        <v>2</v>
      </c>
      <c r="B20" s="30">
        <f t="shared" ref="B20:H20" si="1">SUM(B15:B19)</f>
        <v>25358</v>
      </c>
      <c r="C20" s="30">
        <f t="shared" si="1"/>
        <v>4832</v>
      </c>
      <c r="D20" s="30">
        <f t="shared" si="1"/>
        <v>140000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0"/>
        <v>170190</v>
      </c>
    </row>
    <row r="21" spans="1:12" ht="15" customHeight="1" x14ac:dyDescent="0.25">
      <c r="A21" s="25" t="s">
        <v>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</row>
    <row r="22" spans="1:12" x14ac:dyDescent="0.25">
      <c r="A22" s="25" t="s">
        <v>14</v>
      </c>
      <c r="B22" s="25">
        <v>0</v>
      </c>
      <c r="C22" s="25">
        <v>0</v>
      </c>
      <c r="D22" s="25">
        <v>30000</v>
      </c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30000</v>
      </c>
    </row>
    <row r="23" spans="1:12" x14ac:dyDescent="0.25">
      <c r="A23" s="25" t="s">
        <v>15</v>
      </c>
      <c r="B23" s="25">
        <v>20866</v>
      </c>
      <c r="C23" s="25">
        <v>0</v>
      </c>
      <c r="D23" s="25">
        <v>110000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130866</v>
      </c>
    </row>
    <row r="24" spans="1:12" x14ac:dyDescent="0.25">
      <c r="A24" s="25" t="s">
        <v>16</v>
      </c>
      <c r="B24" s="25">
        <v>4492</v>
      </c>
      <c r="C24" s="25">
        <v>4832</v>
      </c>
      <c r="D24" s="25"/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9324</v>
      </c>
    </row>
    <row r="25" spans="1:12" s="31" customFormat="1" ht="12.75" x14ac:dyDescent="0.2">
      <c r="A25" s="21" t="s">
        <v>0</v>
      </c>
      <c r="B25" s="30">
        <f t="shared" ref="B25:H25" si="2">SUM(B21:B24)</f>
        <v>25358</v>
      </c>
      <c r="C25" s="30">
        <f t="shared" si="2"/>
        <v>4832</v>
      </c>
      <c r="D25" s="30">
        <f t="shared" si="2"/>
        <v>140000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0"/>
        <v>170190</v>
      </c>
    </row>
    <row r="26" spans="1:12" x14ac:dyDescent="0.25">
      <c r="A26" s="8"/>
      <c r="B26" s="8"/>
      <c r="C26" s="8"/>
      <c r="D26" s="8"/>
      <c r="E26" s="8"/>
      <c r="F26" s="9"/>
      <c r="G26" s="9"/>
      <c r="H26" s="2"/>
      <c r="I26" s="1"/>
    </row>
    <row r="27" spans="1:12" x14ac:dyDescent="0.25">
      <c r="A27" s="8"/>
      <c r="B27" s="8"/>
      <c r="C27" s="8"/>
      <c r="D27" s="8"/>
      <c r="E27" s="8"/>
      <c r="F27" s="3"/>
      <c r="G27" s="3"/>
      <c r="H27" s="3"/>
      <c r="I27" s="3"/>
    </row>
    <row r="28" spans="1:12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2" ht="28.9" customHeight="1" x14ac:dyDescent="0.25">
      <c r="A29" s="18"/>
      <c r="B29" s="18"/>
      <c r="C29" s="10"/>
      <c r="D29" s="10"/>
      <c r="E29" s="10"/>
      <c r="F29" s="10"/>
      <c r="G29" s="10"/>
      <c r="H29" s="10"/>
      <c r="I29" s="13"/>
    </row>
    <row r="30" spans="1:12" ht="13.5" customHeight="1" x14ac:dyDescent="0.25">
      <c r="A30" s="19"/>
      <c r="B30" s="19"/>
      <c r="C30" s="25"/>
      <c r="D30" s="25"/>
      <c r="E30" s="25"/>
      <c r="F30" s="25"/>
      <c r="G30" s="25"/>
      <c r="H30" s="25"/>
      <c r="I30" s="25"/>
    </row>
    <row r="31" spans="1:12" ht="13.5" customHeight="1" x14ac:dyDescent="0.25">
      <c r="A31" s="19"/>
      <c r="B31" s="19"/>
      <c r="C31" s="25"/>
      <c r="D31" s="25"/>
      <c r="E31" s="25"/>
      <c r="F31" s="25"/>
      <c r="G31" s="25"/>
      <c r="H31" s="25"/>
      <c r="I31" s="25"/>
    </row>
    <row r="32" spans="1:12" ht="13.5" customHeight="1" x14ac:dyDescent="0.25">
      <c r="A32" s="19"/>
      <c r="B32" s="19"/>
      <c r="C32" s="25"/>
      <c r="D32" s="25"/>
      <c r="E32" s="25"/>
      <c r="F32" s="25"/>
      <c r="G32" s="25"/>
      <c r="H32" s="25"/>
      <c r="I32" s="25"/>
    </row>
    <row r="33" spans="1:9" ht="13.5" customHeight="1" x14ac:dyDescent="0.25">
      <c r="A33" s="19"/>
      <c r="B33" s="19"/>
      <c r="C33" s="25"/>
      <c r="D33" s="25"/>
      <c r="E33" s="25"/>
      <c r="F33" s="25"/>
      <c r="G33" s="25"/>
      <c r="H33" s="25"/>
      <c r="I33" s="25"/>
    </row>
    <row r="34" spans="1:9" ht="13.5" customHeight="1" x14ac:dyDescent="0.25">
      <c r="A34" s="19"/>
      <c r="B34" s="19"/>
      <c r="C34" s="25"/>
      <c r="D34" s="25"/>
      <c r="E34" s="25"/>
      <c r="F34" s="25"/>
      <c r="G34" s="25"/>
      <c r="H34" s="25"/>
      <c r="I34" s="25"/>
    </row>
    <row r="35" spans="1:9" ht="13.5" customHeight="1" x14ac:dyDescent="0.25">
      <c r="A35" s="14"/>
      <c r="B35" s="14"/>
      <c r="C35" s="25"/>
      <c r="D35" s="25"/>
      <c r="E35" s="25"/>
      <c r="F35" s="25"/>
      <c r="G35" s="25"/>
      <c r="H35" s="25"/>
      <c r="I35" s="25"/>
    </row>
    <row r="36" spans="1:9" ht="9.9499999999999993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28.9" customHeight="1" x14ac:dyDescent="0.25">
      <c r="A37" s="18"/>
      <c r="B37" s="18"/>
      <c r="C37" s="15"/>
      <c r="D37" s="15"/>
      <c r="E37" s="10"/>
      <c r="F37" s="10"/>
      <c r="G37" s="10"/>
      <c r="H37" s="10"/>
      <c r="I37" s="13"/>
    </row>
    <row r="38" spans="1:9" ht="13.5" customHeight="1" x14ac:dyDescent="0.25">
      <c r="A38" s="19"/>
      <c r="B38" s="19"/>
      <c r="C38" s="25"/>
      <c r="D38" s="25"/>
      <c r="E38" s="25"/>
      <c r="F38" s="25"/>
      <c r="G38" s="25"/>
      <c r="H38" s="25"/>
      <c r="I38" s="25"/>
    </row>
    <row r="39" spans="1:9" ht="13.5" customHeight="1" x14ac:dyDescent="0.25">
      <c r="A39" s="19"/>
      <c r="B39" s="19"/>
      <c r="C39" s="25"/>
      <c r="D39" s="25"/>
      <c r="E39" s="25"/>
      <c r="F39" s="25"/>
      <c r="G39" s="25"/>
      <c r="H39" s="25"/>
      <c r="I39" s="25"/>
    </row>
    <row r="40" spans="1:9" ht="13.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3.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3.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9.9499999999999993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30" customHeight="1" x14ac:dyDescent="0.25">
      <c r="A44" s="18"/>
      <c r="B44" s="18"/>
      <c r="C44" s="18"/>
      <c r="D44" s="15"/>
      <c r="E44" s="10"/>
      <c r="F44" s="10"/>
      <c r="G44" s="10"/>
      <c r="H44" s="10"/>
      <c r="I44" s="13"/>
    </row>
    <row r="45" spans="1:9" ht="13.5" customHeight="1" x14ac:dyDescent="0.25">
      <c r="A45" s="19"/>
      <c r="B45" s="19"/>
      <c r="C45" s="19"/>
      <c r="D45" s="25"/>
      <c r="E45" s="25"/>
      <c r="F45" s="25"/>
      <c r="G45" s="25"/>
      <c r="H45" s="25"/>
      <c r="I45" s="25"/>
    </row>
    <row r="46" spans="1:9" ht="13.5" customHeight="1" x14ac:dyDescent="0.25">
      <c r="A46" s="19"/>
      <c r="B46" s="19"/>
      <c r="C46" s="19"/>
      <c r="D46" s="25"/>
      <c r="E46" s="25"/>
      <c r="F46" s="25"/>
      <c r="G46" s="25"/>
      <c r="H46" s="25"/>
      <c r="I46" s="25"/>
    </row>
    <row r="47" spans="1:9" ht="13.5" customHeight="1" x14ac:dyDescent="0.25">
      <c r="A47" s="19"/>
      <c r="B47" s="19"/>
      <c r="C47" s="19"/>
      <c r="D47" s="25"/>
      <c r="E47" s="25"/>
      <c r="F47" s="25"/>
      <c r="G47" s="25"/>
      <c r="H47" s="25"/>
      <c r="I47" s="25"/>
    </row>
    <row r="48" spans="1:9" ht="13.5" customHeight="1" x14ac:dyDescent="0.25">
      <c r="A48" s="35"/>
      <c r="B48" s="35"/>
      <c r="C48" s="35"/>
      <c r="D48" s="25"/>
      <c r="E48" s="25"/>
      <c r="F48" s="25"/>
      <c r="G48" s="25"/>
      <c r="H48" s="25"/>
      <c r="I48" s="25"/>
    </row>
    <row r="49" spans="1:9" ht="13.5" customHeight="1" x14ac:dyDescent="0.25">
      <c r="A49" s="35"/>
      <c r="B49" s="35"/>
      <c r="C49" s="35"/>
      <c r="D49" s="25"/>
      <c r="E49" s="25"/>
      <c r="F49" s="25"/>
      <c r="G49" s="25"/>
      <c r="H49" s="25"/>
      <c r="I49" s="25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</sheetData>
  <mergeCells count="4">
    <mergeCell ref="A8:I12"/>
    <mergeCell ref="A48:C48"/>
    <mergeCell ref="A49:C49"/>
    <mergeCell ref="A50:I50"/>
  </mergeCell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300-000000000000}">
          <x14:formula1>
            <xm:f>'S:\!BUDGET 2017\!OLD\[FY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C155-5265-40FA-8BCB-F88ECAEAF945}">
  <dimension ref="A1:L50"/>
  <sheetViews>
    <sheetView topLeftCell="A9" workbookViewId="0">
      <selection activeCell="K10" sqref="K10"/>
    </sheetView>
  </sheetViews>
  <sheetFormatPr defaultRowHeight="15" x14ac:dyDescent="0.25"/>
  <cols>
    <col min="1" max="1" width="29.42578125" style="12" customWidth="1"/>
    <col min="2" max="2" width="12.7109375" style="12" customWidth="1"/>
    <col min="3" max="3" width="12" style="12" customWidth="1"/>
    <col min="4" max="4" width="9.7109375" style="12" customWidth="1"/>
    <col min="5" max="5" width="11.28515625" style="12" customWidth="1"/>
    <col min="6" max="6" width="9.85546875" style="12" customWidth="1"/>
    <col min="7" max="7" width="9.7109375" style="12" customWidth="1"/>
    <col min="8" max="8" width="14" style="12" customWidth="1"/>
    <col min="9" max="9" width="12" style="12" customWidth="1"/>
    <col min="11" max="11" width="12.42578125" customWidth="1"/>
  </cols>
  <sheetData>
    <row r="1" spans="1:12" ht="15.75" x14ac:dyDescent="0.25">
      <c r="A1" s="20" t="s">
        <v>24</v>
      </c>
      <c r="B1" s="6"/>
      <c r="C1" s="6"/>
      <c r="D1" s="6"/>
      <c r="E1" s="6"/>
      <c r="F1" s="17"/>
      <c r="G1" s="17"/>
      <c r="H1" s="17"/>
      <c r="I1" s="17"/>
    </row>
    <row r="2" spans="1:12" ht="15.75" x14ac:dyDescent="0.25">
      <c r="A2" s="27" t="s">
        <v>30</v>
      </c>
      <c r="B2" s="3"/>
      <c r="C2" s="3"/>
      <c r="D2" s="3"/>
      <c r="E2" s="3"/>
      <c r="F2" s="17"/>
      <c r="G2" s="17"/>
      <c r="H2" s="17"/>
      <c r="I2" s="17"/>
    </row>
    <row r="3" spans="1:12" ht="18.75" x14ac:dyDescent="0.25">
      <c r="A3" s="26" t="s">
        <v>35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3" t="s">
        <v>36</v>
      </c>
      <c r="B4" s="3"/>
      <c r="C4" s="3"/>
      <c r="D4" s="3"/>
      <c r="E4" s="3"/>
      <c r="F4" s="17"/>
      <c r="G4" s="17"/>
      <c r="H4" s="17"/>
      <c r="I4" s="17"/>
    </row>
    <row r="5" spans="1:12" x14ac:dyDescent="0.25">
      <c r="A5" s="3" t="s">
        <v>37</v>
      </c>
      <c r="B5" s="3"/>
      <c r="C5" s="3"/>
      <c r="D5" s="3"/>
      <c r="E5" s="3"/>
      <c r="F5" s="17"/>
      <c r="G5" s="17"/>
      <c r="H5" s="17"/>
      <c r="I5" s="17"/>
    </row>
    <row r="6" spans="1:12" x14ac:dyDescent="0.25">
      <c r="A6" s="3" t="s">
        <v>38</v>
      </c>
      <c r="B6" s="3"/>
      <c r="C6" s="3"/>
      <c r="D6" s="3"/>
      <c r="E6" s="3"/>
      <c r="F6" s="17"/>
      <c r="G6" s="17"/>
      <c r="H6" s="17"/>
      <c r="I6" s="17"/>
    </row>
    <row r="7" spans="1:12" x14ac:dyDescent="0.25">
      <c r="A7" s="7" t="s">
        <v>9</v>
      </c>
      <c r="B7" s="6"/>
      <c r="C7" s="3"/>
      <c r="D7" s="3"/>
      <c r="E7" s="3"/>
      <c r="F7" s="17"/>
      <c r="G7" s="17"/>
      <c r="H7" s="17"/>
      <c r="I7" s="17"/>
    </row>
    <row r="8" spans="1:12" x14ac:dyDescent="0.25">
      <c r="A8" s="34" t="s">
        <v>43</v>
      </c>
      <c r="B8" s="34"/>
      <c r="C8" s="34"/>
      <c r="D8" s="34"/>
      <c r="E8" s="34"/>
      <c r="F8" s="34"/>
      <c r="G8" s="34"/>
      <c r="H8" s="34"/>
      <c r="I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12" x14ac:dyDescent="0.25">
      <c r="A13" s="8"/>
      <c r="B13" s="8"/>
      <c r="C13" s="8"/>
      <c r="D13" s="8"/>
      <c r="E13" s="8"/>
      <c r="F13" s="17"/>
      <c r="G13" s="17"/>
      <c r="H13" s="17"/>
      <c r="I13" s="17"/>
    </row>
    <row r="14" spans="1:12" ht="25.5" x14ac:dyDescent="0.25">
      <c r="A14" s="22" t="s">
        <v>4</v>
      </c>
      <c r="B14" s="23" t="s">
        <v>1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22</v>
      </c>
      <c r="H14" s="24" t="s">
        <v>23</v>
      </c>
      <c r="I14" s="24" t="s">
        <v>2</v>
      </c>
      <c r="K14" s="5" t="s">
        <v>8</v>
      </c>
    </row>
    <row r="15" spans="1:12" ht="15" customHeight="1" x14ac:dyDescent="0.25">
      <c r="A15" s="29" t="s">
        <v>10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f t="shared" ref="I15:I25" si="0">SUM(B15:H15)</f>
        <v>0</v>
      </c>
      <c r="K15" s="4"/>
    </row>
    <row r="16" spans="1:12" x14ac:dyDescent="0.25">
      <c r="A16" s="29" t="s">
        <v>11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f t="shared" si="0"/>
        <v>0</v>
      </c>
      <c r="K16" s="4" t="e">
        <f>#REF!-#REF!</f>
        <v>#REF!</v>
      </c>
      <c r="L16" t="s">
        <v>7</v>
      </c>
    </row>
    <row r="17" spans="1:12" x14ac:dyDescent="0.25">
      <c r="A17" s="29" t="s">
        <v>3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f t="shared" si="0"/>
        <v>0</v>
      </c>
      <c r="K17" s="4" t="e">
        <f>#REF!-#REF!</f>
        <v>#REF!</v>
      </c>
      <c r="L17" t="s">
        <v>6</v>
      </c>
    </row>
    <row r="18" spans="1:12" x14ac:dyDescent="0.25">
      <c r="A18" s="29" t="s">
        <v>12</v>
      </c>
      <c r="B18" s="29">
        <v>0</v>
      </c>
      <c r="C18" s="29">
        <v>0</v>
      </c>
      <c r="D18" s="29">
        <v>70000</v>
      </c>
      <c r="E18" s="29">
        <v>0</v>
      </c>
      <c r="F18" s="29">
        <v>0</v>
      </c>
      <c r="G18" s="29">
        <v>0</v>
      </c>
      <c r="H18" s="29">
        <v>0</v>
      </c>
      <c r="I18" s="29">
        <f t="shared" si="0"/>
        <v>70000</v>
      </c>
      <c r="K18" s="4" t="e">
        <f>#REF!-#REF!</f>
        <v>#REF!</v>
      </c>
      <c r="L18" t="s">
        <v>5</v>
      </c>
    </row>
    <row r="19" spans="1:12" x14ac:dyDescent="0.25">
      <c r="A19" s="29" t="s">
        <v>13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0"/>
        <v>0</v>
      </c>
    </row>
    <row r="20" spans="1:12" s="31" customFormat="1" ht="15" customHeight="1" x14ac:dyDescent="0.2">
      <c r="A20" s="21" t="s">
        <v>2</v>
      </c>
      <c r="B20" s="30">
        <f t="shared" ref="B20:H20" si="1">SUM(B15:B19)</f>
        <v>0</v>
      </c>
      <c r="C20" s="30">
        <f t="shared" si="1"/>
        <v>0</v>
      </c>
      <c r="D20" s="30">
        <f t="shared" si="1"/>
        <v>70000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0"/>
        <v>70000</v>
      </c>
    </row>
    <row r="21" spans="1:12" ht="15" customHeight="1" x14ac:dyDescent="0.25">
      <c r="A21" s="29" t="s">
        <v>17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f t="shared" si="0"/>
        <v>0</v>
      </c>
    </row>
    <row r="22" spans="1:12" x14ac:dyDescent="0.25">
      <c r="A22" s="29" t="s">
        <v>14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f t="shared" si="0"/>
        <v>0</v>
      </c>
    </row>
    <row r="23" spans="1:12" x14ac:dyDescent="0.25">
      <c r="A23" s="29" t="s">
        <v>15</v>
      </c>
      <c r="B23" s="29">
        <v>0</v>
      </c>
      <c r="C23" s="29">
        <v>0</v>
      </c>
      <c r="D23" s="29">
        <v>70000</v>
      </c>
      <c r="E23" s="29">
        <v>0</v>
      </c>
      <c r="F23" s="29">
        <v>0</v>
      </c>
      <c r="G23" s="29">
        <v>0</v>
      </c>
      <c r="H23" s="29">
        <v>0</v>
      </c>
      <c r="I23" s="29">
        <f t="shared" si="0"/>
        <v>70000</v>
      </c>
    </row>
    <row r="24" spans="1:12" x14ac:dyDescent="0.25">
      <c r="A24" s="29" t="s">
        <v>16</v>
      </c>
      <c r="B24" s="29">
        <v>0</v>
      </c>
      <c r="C24" s="29">
        <v>0</v>
      </c>
      <c r="D24" s="29"/>
      <c r="E24" s="29">
        <v>0</v>
      </c>
      <c r="F24" s="29">
        <v>0</v>
      </c>
      <c r="G24" s="29">
        <v>0</v>
      </c>
      <c r="H24" s="29">
        <v>0</v>
      </c>
      <c r="I24" s="29">
        <f t="shared" si="0"/>
        <v>0</v>
      </c>
    </row>
    <row r="25" spans="1:12" s="31" customFormat="1" ht="12.75" x14ac:dyDescent="0.2">
      <c r="A25" s="21" t="s">
        <v>0</v>
      </c>
      <c r="B25" s="30">
        <f t="shared" ref="B25:H25" si="2">SUM(B21:B24)</f>
        <v>0</v>
      </c>
      <c r="C25" s="30">
        <f t="shared" si="2"/>
        <v>0</v>
      </c>
      <c r="D25" s="30">
        <f t="shared" si="2"/>
        <v>70000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0"/>
        <v>70000</v>
      </c>
    </row>
    <row r="26" spans="1:12" x14ac:dyDescent="0.25">
      <c r="A26" s="8"/>
      <c r="B26" s="8"/>
      <c r="C26" s="8"/>
      <c r="D26" s="8"/>
      <c r="E26" s="8"/>
      <c r="F26" s="9"/>
      <c r="G26" s="9"/>
      <c r="H26" s="2"/>
      <c r="I26" s="1"/>
    </row>
    <row r="27" spans="1:12" x14ac:dyDescent="0.25">
      <c r="A27" s="8"/>
      <c r="B27" s="8"/>
      <c r="C27" s="8"/>
      <c r="D27" s="8"/>
      <c r="E27" s="8"/>
      <c r="F27" s="3"/>
      <c r="G27" s="3"/>
      <c r="H27" s="3"/>
      <c r="I27" s="3"/>
    </row>
    <row r="28" spans="1:12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2" ht="28.9" customHeight="1" x14ac:dyDescent="0.25">
      <c r="A29" s="18"/>
      <c r="B29" s="18"/>
      <c r="C29" s="10"/>
      <c r="D29" s="10"/>
      <c r="E29" s="10"/>
      <c r="F29" s="10"/>
      <c r="G29" s="10"/>
      <c r="H29" s="10"/>
      <c r="I29" s="13"/>
    </row>
    <row r="30" spans="1:12" ht="13.5" customHeight="1" x14ac:dyDescent="0.25">
      <c r="A30" s="19"/>
      <c r="B30" s="19"/>
      <c r="C30" s="29"/>
      <c r="D30" s="29"/>
      <c r="E30" s="29"/>
      <c r="F30" s="29"/>
      <c r="G30" s="29"/>
      <c r="H30" s="29"/>
      <c r="I30" s="29"/>
    </row>
    <row r="31" spans="1:12" ht="13.5" customHeight="1" x14ac:dyDescent="0.25">
      <c r="A31" s="19"/>
      <c r="B31" s="19"/>
      <c r="C31" s="29"/>
      <c r="D31" s="29"/>
      <c r="E31" s="29"/>
      <c r="F31" s="29"/>
      <c r="G31" s="29"/>
      <c r="H31" s="29"/>
      <c r="I31" s="29"/>
    </row>
    <row r="32" spans="1:12" ht="13.5" customHeight="1" x14ac:dyDescent="0.25">
      <c r="A32" s="19"/>
      <c r="B32" s="19"/>
      <c r="C32" s="29"/>
      <c r="D32" s="29"/>
      <c r="E32" s="29"/>
      <c r="F32" s="29"/>
      <c r="G32" s="29"/>
      <c r="H32" s="29"/>
      <c r="I32" s="29"/>
    </row>
    <row r="33" spans="1:9" ht="13.5" customHeight="1" x14ac:dyDescent="0.25">
      <c r="A33" s="19"/>
      <c r="B33" s="19"/>
      <c r="C33" s="29"/>
      <c r="D33" s="29"/>
      <c r="E33" s="29"/>
      <c r="F33" s="29"/>
      <c r="G33" s="29"/>
      <c r="H33" s="29"/>
      <c r="I33" s="29"/>
    </row>
    <row r="34" spans="1:9" ht="13.5" customHeight="1" x14ac:dyDescent="0.25">
      <c r="A34" s="19"/>
      <c r="B34" s="19"/>
      <c r="C34" s="29"/>
      <c r="D34" s="29"/>
      <c r="E34" s="29"/>
      <c r="F34" s="29"/>
      <c r="G34" s="29"/>
      <c r="H34" s="29"/>
      <c r="I34" s="29"/>
    </row>
    <row r="35" spans="1:9" ht="13.5" customHeight="1" x14ac:dyDescent="0.25">
      <c r="A35" s="14"/>
      <c r="B35" s="14"/>
      <c r="C35" s="29"/>
      <c r="D35" s="29"/>
      <c r="E35" s="29"/>
      <c r="F35" s="29"/>
      <c r="G35" s="29"/>
      <c r="H35" s="29"/>
      <c r="I35" s="29"/>
    </row>
    <row r="36" spans="1:9" ht="9.9499999999999993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28.9" customHeight="1" x14ac:dyDescent="0.25">
      <c r="A37" s="18"/>
      <c r="B37" s="18"/>
      <c r="C37" s="15"/>
      <c r="D37" s="15"/>
      <c r="E37" s="10"/>
      <c r="F37" s="10"/>
      <c r="G37" s="10"/>
      <c r="H37" s="10"/>
      <c r="I37" s="13"/>
    </row>
    <row r="38" spans="1:9" ht="13.5" customHeight="1" x14ac:dyDescent="0.25">
      <c r="A38" s="19"/>
      <c r="B38" s="19"/>
      <c r="C38" s="29"/>
      <c r="D38" s="29"/>
      <c r="E38" s="29"/>
      <c r="F38" s="29"/>
      <c r="G38" s="29"/>
      <c r="H38" s="29"/>
      <c r="I38" s="29"/>
    </row>
    <row r="39" spans="1:9" ht="13.5" customHeight="1" x14ac:dyDescent="0.25">
      <c r="A39" s="19"/>
      <c r="B39" s="19"/>
      <c r="C39" s="29"/>
      <c r="D39" s="29"/>
      <c r="E39" s="29"/>
      <c r="F39" s="29"/>
      <c r="G39" s="29"/>
      <c r="H39" s="29"/>
      <c r="I39" s="29"/>
    </row>
    <row r="40" spans="1:9" ht="13.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3.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3.5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9.9499999999999993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30" customHeight="1" x14ac:dyDescent="0.25">
      <c r="A44" s="18"/>
      <c r="B44" s="18"/>
      <c r="C44" s="18"/>
      <c r="D44" s="15"/>
      <c r="E44" s="10"/>
      <c r="F44" s="10"/>
      <c r="G44" s="10"/>
      <c r="H44" s="10"/>
      <c r="I44" s="13"/>
    </row>
    <row r="45" spans="1:9" ht="13.5" customHeight="1" x14ac:dyDescent="0.25">
      <c r="A45" s="19"/>
      <c r="B45" s="19"/>
      <c r="C45" s="19"/>
      <c r="D45" s="29"/>
      <c r="E45" s="29"/>
      <c r="F45" s="29"/>
      <c r="G45" s="29"/>
      <c r="H45" s="29"/>
      <c r="I45" s="29"/>
    </row>
    <row r="46" spans="1:9" ht="13.5" customHeight="1" x14ac:dyDescent="0.25">
      <c r="A46" s="19"/>
      <c r="B46" s="19"/>
      <c r="C46" s="19"/>
      <c r="D46" s="29"/>
      <c r="E46" s="29"/>
      <c r="F46" s="29"/>
      <c r="G46" s="29"/>
      <c r="H46" s="29"/>
      <c r="I46" s="29"/>
    </row>
    <row r="47" spans="1:9" ht="13.5" customHeight="1" x14ac:dyDescent="0.25">
      <c r="A47" s="19"/>
      <c r="B47" s="19"/>
      <c r="C47" s="19"/>
      <c r="D47" s="29"/>
      <c r="E47" s="29"/>
      <c r="F47" s="29"/>
      <c r="G47" s="29"/>
      <c r="H47" s="29"/>
      <c r="I47" s="29"/>
    </row>
    <row r="48" spans="1:9" ht="13.5" customHeight="1" x14ac:dyDescent="0.25">
      <c r="A48" s="35"/>
      <c r="B48" s="35"/>
      <c r="C48" s="35"/>
      <c r="D48" s="29"/>
      <c r="E48" s="29"/>
      <c r="F48" s="29"/>
      <c r="G48" s="29"/>
      <c r="H48" s="29"/>
      <c r="I48" s="29"/>
    </row>
    <row r="49" spans="1:9" ht="13.5" customHeight="1" x14ac:dyDescent="0.25">
      <c r="A49" s="35"/>
      <c r="B49" s="35"/>
      <c r="C49" s="35"/>
      <c r="D49" s="29"/>
      <c r="E49" s="29"/>
      <c r="F49" s="29"/>
      <c r="G49" s="29"/>
      <c r="H49" s="29"/>
      <c r="I49" s="29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</sheetData>
  <mergeCells count="4">
    <mergeCell ref="A8:I12"/>
    <mergeCell ref="A48:C48"/>
    <mergeCell ref="A49:C49"/>
    <mergeCell ref="A50:I50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2A80790B-444C-4680-B253-78C97A5940D6}">
          <x14:formula1>
            <xm:f>'S:\!BUDGET 2017\!OLD\[FY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A430-1102-4A9E-942D-DDB381A742AC}">
  <dimension ref="A1:L50"/>
  <sheetViews>
    <sheetView workbookViewId="0">
      <selection sqref="A1:XFD1048576"/>
    </sheetView>
  </sheetViews>
  <sheetFormatPr defaultRowHeight="15" x14ac:dyDescent="0.25"/>
  <cols>
    <col min="1" max="1" width="29.42578125" style="12" customWidth="1"/>
    <col min="2" max="2" width="12.7109375" style="12" customWidth="1"/>
    <col min="3" max="3" width="12" style="12" customWidth="1"/>
    <col min="4" max="4" width="9.7109375" style="12" customWidth="1"/>
    <col min="5" max="5" width="11.28515625" style="12" customWidth="1"/>
    <col min="6" max="6" width="9.85546875" style="12" customWidth="1"/>
    <col min="7" max="7" width="9.7109375" style="12" customWidth="1"/>
    <col min="8" max="8" width="14" style="12" customWidth="1"/>
    <col min="9" max="9" width="12" style="12" customWidth="1"/>
    <col min="11" max="11" width="12.42578125" customWidth="1"/>
  </cols>
  <sheetData>
    <row r="1" spans="1:12" ht="15.75" x14ac:dyDescent="0.25">
      <c r="A1" s="20" t="s">
        <v>24</v>
      </c>
      <c r="B1" s="6"/>
      <c r="C1" s="6"/>
      <c r="D1" s="6"/>
      <c r="E1" s="6"/>
      <c r="F1" s="17"/>
      <c r="G1" s="17"/>
      <c r="H1" s="17"/>
      <c r="I1" s="17"/>
    </row>
    <row r="2" spans="1:12" ht="15.75" x14ac:dyDescent="0.25">
      <c r="A2" s="27" t="s">
        <v>30</v>
      </c>
      <c r="B2" s="3"/>
      <c r="C2" s="3"/>
      <c r="D2" s="3"/>
      <c r="E2" s="3"/>
      <c r="F2" s="17"/>
      <c r="G2" s="17"/>
      <c r="H2" s="17"/>
      <c r="I2" s="17"/>
    </row>
    <row r="3" spans="1:12" ht="18.75" x14ac:dyDescent="0.25">
      <c r="A3" s="26" t="s">
        <v>39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3" t="s">
        <v>40</v>
      </c>
      <c r="B4" s="3"/>
      <c r="C4" s="3"/>
      <c r="D4" s="3"/>
      <c r="E4" s="3"/>
      <c r="F4" s="17"/>
      <c r="G4" s="17"/>
      <c r="H4" s="17"/>
      <c r="I4" s="17"/>
    </row>
    <row r="5" spans="1:12" x14ac:dyDescent="0.25">
      <c r="A5" s="3" t="s">
        <v>37</v>
      </c>
      <c r="B5" s="3"/>
      <c r="C5" s="3"/>
      <c r="D5" s="3"/>
      <c r="E5" s="3"/>
      <c r="F5" s="17"/>
      <c r="G5" s="17"/>
      <c r="H5" s="17"/>
      <c r="I5" s="17"/>
    </row>
    <row r="6" spans="1:12" x14ac:dyDescent="0.25">
      <c r="A6" s="3" t="s">
        <v>41</v>
      </c>
      <c r="B6" s="3"/>
      <c r="C6" s="3"/>
      <c r="D6" s="3"/>
      <c r="E6" s="3"/>
      <c r="F6" s="17"/>
      <c r="G6" s="17"/>
      <c r="H6" s="17"/>
      <c r="I6" s="17"/>
    </row>
    <row r="7" spans="1:12" x14ac:dyDescent="0.25">
      <c r="A7" s="7" t="s">
        <v>9</v>
      </c>
      <c r="B7" s="6"/>
      <c r="C7" s="3"/>
      <c r="D7" s="3"/>
      <c r="E7" s="3"/>
      <c r="F7" s="17"/>
      <c r="G7" s="17"/>
      <c r="H7" s="17"/>
      <c r="I7" s="17"/>
    </row>
    <row r="8" spans="1:12" x14ac:dyDescent="0.25">
      <c r="A8" s="34" t="s">
        <v>42</v>
      </c>
      <c r="B8" s="34"/>
      <c r="C8" s="34"/>
      <c r="D8" s="34"/>
      <c r="E8" s="34"/>
      <c r="F8" s="34"/>
      <c r="G8" s="34"/>
      <c r="H8" s="34"/>
      <c r="I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12" x14ac:dyDescent="0.25">
      <c r="A13" s="8"/>
      <c r="B13" s="8"/>
      <c r="C13" s="8"/>
      <c r="D13" s="8"/>
      <c r="E13" s="8"/>
      <c r="F13" s="17"/>
      <c r="G13" s="17"/>
      <c r="H13" s="17"/>
      <c r="I13" s="17"/>
    </row>
    <row r="14" spans="1:12" ht="25.5" x14ac:dyDescent="0.25">
      <c r="A14" s="22" t="s">
        <v>4</v>
      </c>
      <c r="B14" s="23" t="s">
        <v>1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22</v>
      </c>
      <c r="H14" s="24" t="s">
        <v>23</v>
      </c>
      <c r="I14" s="24" t="s">
        <v>2</v>
      </c>
      <c r="K14" s="5" t="s">
        <v>8</v>
      </c>
    </row>
    <row r="15" spans="1:12" ht="15" customHeight="1" x14ac:dyDescent="0.25">
      <c r="A15" s="29" t="s">
        <v>10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f t="shared" ref="I15:I25" si="0">SUM(B15:H15)</f>
        <v>0</v>
      </c>
      <c r="K15" s="4"/>
    </row>
    <row r="16" spans="1:12" x14ac:dyDescent="0.25">
      <c r="A16" s="29" t="s">
        <v>11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f t="shared" si="0"/>
        <v>0</v>
      </c>
      <c r="K16" s="4" t="e">
        <f>#REF!-#REF!</f>
        <v>#REF!</v>
      </c>
      <c r="L16" t="s">
        <v>7</v>
      </c>
    </row>
    <row r="17" spans="1:12" x14ac:dyDescent="0.25">
      <c r="A17" s="29" t="s">
        <v>3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f t="shared" si="0"/>
        <v>0</v>
      </c>
      <c r="K17" s="4" t="e">
        <f>#REF!-#REF!</f>
        <v>#REF!</v>
      </c>
      <c r="L17" t="s">
        <v>6</v>
      </c>
    </row>
    <row r="18" spans="1:12" x14ac:dyDescent="0.25">
      <c r="A18" s="29" t="s">
        <v>12</v>
      </c>
      <c r="B18" s="29">
        <v>0</v>
      </c>
      <c r="C18" s="29">
        <v>0</v>
      </c>
      <c r="D18" s="29">
        <v>86000</v>
      </c>
      <c r="E18" s="29">
        <v>0</v>
      </c>
      <c r="F18" s="29">
        <v>0</v>
      </c>
      <c r="G18" s="29">
        <v>0</v>
      </c>
      <c r="H18" s="29">
        <v>0</v>
      </c>
      <c r="I18" s="29">
        <f t="shared" si="0"/>
        <v>86000</v>
      </c>
      <c r="K18" s="4" t="e">
        <f>#REF!-#REF!</f>
        <v>#REF!</v>
      </c>
      <c r="L18" t="s">
        <v>5</v>
      </c>
    </row>
    <row r="19" spans="1:12" x14ac:dyDescent="0.25">
      <c r="A19" s="29" t="s">
        <v>13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0"/>
        <v>0</v>
      </c>
    </row>
    <row r="20" spans="1:12" s="31" customFormat="1" ht="15" customHeight="1" x14ac:dyDescent="0.2">
      <c r="A20" s="21" t="s">
        <v>2</v>
      </c>
      <c r="B20" s="30">
        <f t="shared" ref="B20:H20" si="1">SUM(B15:B19)</f>
        <v>0</v>
      </c>
      <c r="C20" s="30">
        <f t="shared" si="1"/>
        <v>0</v>
      </c>
      <c r="D20" s="30">
        <f t="shared" si="1"/>
        <v>86000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0"/>
        <v>86000</v>
      </c>
    </row>
    <row r="21" spans="1:12" ht="15" customHeight="1" x14ac:dyDescent="0.25">
      <c r="A21" s="29" t="s">
        <v>17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f t="shared" si="0"/>
        <v>0</v>
      </c>
    </row>
    <row r="22" spans="1:12" x14ac:dyDescent="0.25">
      <c r="A22" s="29" t="s">
        <v>14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f t="shared" si="0"/>
        <v>0</v>
      </c>
    </row>
    <row r="23" spans="1:12" x14ac:dyDescent="0.25">
      <c r="A23" s="29" t="s">
        <v>15</v>
      </c>
      <c r="B23" s="29">
        <v>0</v>
      </c>
      <c r="C23" s="29">
        <v>0</v>
      </c>
      <c r="D23" s="29">
        <v>86000</v>
      </c>
      <c r="E23" s="29">
        <v>0</v>
      </c>
      <c r="F23" s="29">
        <v>0</v>
      </c>
      <c r="G23" s="29">
        <v>0</v>
      </c>
      <c r="H23" s="29">
        <v>0</v>
      </c>
      <c r="I23" s="29">
        <f t="shared" si="0"/>
        <v>86000</v>
      </c>
    </row>
    <row r="24" spans="1:12" x14ac:dyDescent="0.25">
      <c r="A24" s="29" t="s">
        <v>16</v>
      </c>
      <c r="B24" s="29">
        <v>0</v>
      </c>
      <c r="C24" s="29">
        <v>0</v>
      </c>
      <c r="D24" s="29"/>
      <c r="E24" s="29">
        <v>0</v>
      </c>
      <c r="F24" s="29">
        <v>0</v>
      </c>
      <c r="G24" s="29">
        <v>0</v>
      </c>
      <c r="H24" s="29">
        <v>0</v>
      </c>
      <c r="I24" s="29">
        <f t="shared" si="0"/>
        <v>0</v>
      </c>
    </row>
    <row r="25" spans="1:12" s="31" customFormat="1" ht="12.75" x14ac:dyDescent="0.2">
      <c r="A25" s="21" t="s">
        <v>0</v>
      </c>
      <c r="B25" s="30">
        <f t="shared" ref="B25:H25" si="2">SUM(B21:B24)</f>
        <v>0</v>
      </c>
      <c r="C25" s="30">
        <f t="shared" si="2"/>
        <v>0</v>
      </c>
      <c r="D25" s="30">
        <f t="shared" si="2"/>
        <v>86000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0"/>
        <v>86000</v>
      </c>
    </row>
    <row r="26" spans="1:12" x14ac:dyDescent="0.25">
      <c r="A26" s="8"/>
      <c r="B26" s="8"/>
      <c r="C26" s="8"/>
      <c r="D26" s="8"/>
      <c r="E26" s="8"/>
      <c r="F26" s="9"/>
      <c r="G26" s="9"/>
      <c r="H26" s="2"/>
      <c r="I26" s="1"/>
    </row>
    <row r="27" spans="1:12" x14ac:dyDescent="0.25">
      <c r="A27" s="8"/>
      <c r="B27" s="8"/>
      <c r="C27" s="8"/>
      <c r="D27" s="8"/>
      <c r="E27" s="8"/>
      <c r="F27" s="3"/>
      <c r="G27" s="3"/>
      <c r="H27" s="3"/>
      <c r="I27" s="3"/>
    </row>
    <row r="28" spans="1:12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2" ht="28.9" customHeight="1" x14ac:dyDescent="0.25">
      <c r="A29" s="18"/>
      <c r="B29" s="18"/>
      <c r="C29" s="10"/>
      <c r="D29" s="10"/>
      <c r="E29" s="10"/>
      <c r="F29" s="10"/>
      <c r="G29" s="10"/>
      <c r="H29" s="10"/>
      <c r="I29" s="13"/>
    </row>
    <row r="30" spans="1:12" ht="13.5" customHeight="1" x14ac:dyDescent="0.25">
      <c r="A30" s="19"/>
      <c r="B30" s="19"/>
      <c r="C30" s="29"/>
      <c r="D30" s="29"/>
      <c r="E30" s="29"/>
      <c r="F30" s="29"/>
      <c r="G30" s="29"/>
      <c r="H30" s="29"/>
      <c r="I30" s="29"/>
    </row>
    <row r="31" spans="1:12" ht="13.5" customHeight="1" x14ac:dyDescent="0.25">
      <c r="A31" s="19"/>
      <c r="B31" s="19"/>
      <c r="C31" s="29"/>
      <c r="D31" s="29"/>
      <c r="E31" s="29"/>
      <c r="F31" s="29"/>
      <c r="G31" s="29"/>
      <c r="H31" s="29"/>
      <c r="I31" s="29"/>
    </row>
    <row r="32" spans="1:12" ht="13.5" customHeight="1" x14ac:dyDescent="0.25">
      <c r="A32" s="19"/>
      <c r="B32" s="19"/>
      <c r="C32" s="29"/>
      <c r="D32" s="29"/>
      <c r="E32" s="29"/>
      <c r="F32" s="29"/>
      <c r="G32" s="29"/>
      <c r="H32" s="29"/>
      <c r="I32" s="29"/>
    </row>
    <row r="33" spans="1:9" ht="13.5" customHeight="1" x14ac:dyDescent="0.25">
      <c r="A33" s="19"/>
      <c r="B33" s="19"/>
      <c r="C33" s="29"/>
      <c r="D33" s="29"/>
      <c r="E33" s="29"/>
      <c r="F33" s="29"/>
      <c r="G33" s="29"/>
      <c r="H33" s="29"/>
      <c r="I33" s="29"/>
    </row>
    <row r="34" spans="1:9" ht="13.5" customHeight="1" x14ac:dyDescent="0.25">
      <c r="A34" s="19"/>
      <c r="B34" s="19"/>
      <c r="C34" s="29"/>
      <c r="D34" s="29"/>
      <c r="E34" s="29"/>
      <c r="F34" s="29"/>
      <c r="G34" s="29"/>
      <c r="H34" s="29"/>
      <c r="I34" s="29"/>
    </row>
    <row r="35" spans="1:9" ht="13.5" customHeight="1" x14ac:dyDescent="0.25">
      <c r="A35" s="14"/>
      <c r="B35" s="14"/>
      <c r="C35" s="29"/>
      <c r="D35" s="29"/>
      <c r="E35" s="29"/>
      <c r="F35" s="29"/>
      <c r="G35" s="29"/>
      <c r="H35" s="29"/>
      <c r="I35" s="29"/>
    </row>
    <row r="36" spans="1:9" ht="9.9499999999999993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28.9" customHeight="1" x14ac:dyDescent="0.25">
      <c r="A37" s="18"/>
      <c r="B37" s="18"/>
      <c r="C37" s="15"/>
      <c r="D37" s="15"/>
      <c r="E37" s="10"/>
      <c r="F37" s="10"/>
      <c r="G37" s="10"/>
      <c r="H37" s="10"/>
      <c r="I37" s="13"/>
    </row>
    <row r="38" spans="1:9" ht="13.5" customHeight="1" x14ac:dyDescent="0.25">
      <c r="A38" s="19"/>
      <c r="B38" s="19"/>
      <c r="C38" s="29"/>
      <c r="D38" s="29"/>
      <c r="E38" s="29"/>
      <c r="F38" s="29"/>
      <c r="G38" s="29"/>
      <c r="H38" s="29"/>
      <c r="I38" s="29"/>
    </row>
    <row r="39" spans="1:9" ht="13.5" customHeight="1" x14ac:dyDescent="0.25">
      <c r="A39" s="19"/>
      <c r="B39" s="19"/>
      <c r="C39" s="29"/>
      <c r="D39" s="29"/>
      <c r="E39" s="29"/>
      <c r="F39" s="29"/>
      <c r="G39" s="29"/>
      <c r="H39" s="29"/>
      <c r="I39" s="29"/>
    </row>
    <row r="40" spans="1:9" ht="13.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3.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3.5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9.9499999999999993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30" customHeight="1" x14ac:dyDescent="0.25">
      <c r="A44" s="18"/>
      <c r="B44" s="18"/>
      <c r="C44" s="18"/>
      <c r="D44" s="15"/>
      <c r="E44" s="10"/>
      <c r="F44" s="10"/>
      <c r="G44" s="10"/>
      <c r="H44" s="10"/>
      <c r="I44" s="13"/>
    </row>
    <row r="45" spans="1:9" ht="13.5" customHeight="1" x14ac:dyDescent="0.25">
      <c r="A45" s="19"/>
      <c r="B45" s="19"/>
      <c r="C45" s="19"/>
      <c r="D45" s="29"/>
      <c r="E45" s="29"/>
      <c r="F45" s="29"/>
      <c r="G45" s="29"/>
      <c r="H45" s="29"/>
      <c r="I45" s="29"/>
    </row>
    <row r="46" spans="1:9" ht="13.5" customHeight="1" x14ac:dyDescent="0.25">
      <c r="A46" s="19"/>
      <c r="B46" s="19"/>
      <c r="C46" s="19"/>
      <c r="D46" s="29"/>
      <c r="E46" s="29"/>
      <c r="F46" s="29"/>
      <c r="G46" s="29"/>
      <c r="H46" s="29"/>
      <c r="I46" s="29"/>
    </row>
    <row r="47" spans="1:9" ht="13.5" customHeight="1" x14ac:dyDescent="0.25">
      <c r="A47" s="19"/>
      <c r="B47" s="19"/>
      <c r="C47" s="19"/>
      <c r="D47" s="29"/>
      <c r="E47" s="29"/>
      <c r="F47" s="29"/>
      <c r="G47" s="29"/>
      <c r="H47" s="29"/>
      <c r="I47" s="29"/>
    </row>
    <row r="48" spans="1:9" ht="13.5" customHeight="1" x14ac:dyDescent="0.25">
      <c r="A48" s="35"/>
      <c r="B48" s="35"/>
      <c r="C48" s="35"/>
      <c r="D48" s="29"/>
      <c r="E48" s="29"/>
      <c r="F48" s="29"/>
      <c r="G48" s="29"/>
      <c r="H48" s="29"/>
      <c r="I48" s="29"/>
    </row>
    <row r="49" spans="1:9" ht="13.5" customHeight="1" x14ac:dyDescent="0.25">
      <c r="A49" s="35"/>
      <c r="B49" s="35"/>
      <c r="C49" s="35"/>
      <c r="D49" s="29"/>
      <c r="E49" s="29"/>
      <c r="F49" s="29"/>
      <c r="G49" s="29"/>
      <c r="H49" s="29"/>
      <c r="I49" s="29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</sheetData>
  <mergeCells count="4">
    <mergeCell ref="A8:I12"/>
    <mergeCell ref="A48:C48"/>
    <mergeCell ref="A49:C49"/>
    <mergeCell ref="A50:I50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683B5B95-A85D-4C87-843D-9BFEBBF5C564}">
          <x14:formula1>
            <xm:f>'S:\!BUDGET 2017\!OLD\[FY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48C2-425C-432D-95CB-164ED8F62179}">
  <dimension ref="A1:L50"/>
  <sheetViews>
    <sheetView tabSelected="1" workbookViewId="0">
      <selection activeCell="A4" sqref="A4"/>
    </sheetView>
  </sheetViews>
  <sheetFormatPr defaultRowHeight="15" x14ac:dyDescent="0.25"/>
  <cols>
    <col min="1" max="1" width="29.42578125" style="12" customWidth="1"/>
    <col min="2" max="2" width="12.7109375" style="12" customWidth="1"/>
    <col min="3" max="3" width="12" style="12" customWidth="1"/>
    <col min="4" max="4" width="9.7109375" style="12" customWidth="1"/>
    <col min="5" max="5" width="11.28515625" style="12" customWidth="1"/>
    <col min="6" max="6" width="9.85546875" style="12" customWidth="1"/>
    <col min="7" max="7" width="9.7109375" style="12" customWidth="1"/>
    <col min="8" max="8" width="14" style="12" customWidth="1"/>
    <col min="9" max="9" width="12" style="12" customWidth="1"/>
    <col min="11" max="11" width="12.42578125" customWidth="1"/>
  </cols>
  <sheetData>
    <row r="1" spans="1:12" ht="15.75" x14ac:dyDescent="0.25">
      <c r="A1" s="20" t="s">
        <v>24</v>
      </c>
      <c r="B1" s="6"/>
      <c r="C1" s="6"/>
      <c r="D1" s="6"/>
      <c r="E1" s="6"/>
      <c r="F1" s="17"/>
      <c r="G1" s="17"/>
      <c r="H1" s="17"/>
      <c r="I1" s="17"/>
    </row>
    <row r="2" spans="1:12" ht="15.75" x14ac:dyDescent="0.25">
      <c r="A2" s="27" t="s">
        <v>30</v>
      </c>
      <c r="B2" s="3"/>
      <c r="C2" s="3"/>
      <c r="D2" s="3"/>
      <c r="E2" s="3"/>
      <c r="F2" s="17"/>
      <c r="G2" s="17"/>
      <c r="H2" s="17"/>
      <c r="I2" s="17"/>
    </row>
    <row r="3" spans="1:12" ht="18.75" x14ac:dyDescent="0.25">
      <c r="A3" s="26" t="s">
        <v>47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3" t="s">
        <v>44</v>
      </c>
      <c r="B4" s="3"/>
      <c r="C4" s="3"/>
      <c r="D4" s="3"/>
      <c r="E4" s="3"/>
      <c r="F4" s="17"/>
      <c r="G4" s="17"/>
      <c r="H4" s="17"/>
      <c r="I4" s="17"/>
    </row>
    <row r="5" spans="1:12" x14ac:dyDescent="0.25">
      <c r="A5" s="3" t="s">
        <v>37</v>
      </c>
      <c r="B5" s="3"/>
      <c r="C5" s="3"/>
      <c r="D5" s="3"/>
      <c r="E5" s="3"/>
      <c r="F5" s="17"/>
      <c r="G5" s="17"/>
      <c r="H5" s="17"/>
      <c r="I5" s="17"/>
    </row>
    <row r="6" spans="1:12" x14ac:dyDescent="0.25">
      <c r="A6" s="3" t="s">
        <v>45</v>
      </c>
      <c r="B6" s="3"/>
      <c r="C6" s="3"/>
      <c r="D6" s="3"/>
      <c r="E6" s="3"/>
      <c r="F6" s="17"/>
      <c r="G6" s="17"/>
      <c r="H6" s="17"/>
      <c r="I6" s="17"/>
    </row>
    <row r="7" spans="1:12" x14ac:dyDescent="0.25">
      <c r="A7" s="7" t="s">
        <v>9</v>
      </c>
      <c r="B7" s="6"/>
      <c r="C7" s="3"/>
      <c r="D7" s="3"/>
      <c r="E7" s="3"/>
      <c r="F7" s="17"/>
      <c r="G7" s="17"/>
      <c r="H7" s="17"/>
      <c r="I7" s="17"/>
    </row>
    <row r="8" spans="1:12" x14ac:dyDescent="0.25">
      <c r="A8" s="34" t="s">
        <v>46</v>
      </c>
      <c r="B8" s="34"/>
      <c r="C8" s="34"/>
      <c r="D8" s="34"/>
      <c r="E8" s="34"/>
      <c r="F8" s="34"/>
      <c r="G8" s="34"/>
      <c r="H8" s="34"/>
      <c r="I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12" x14ac:dyDescent="0.25">
      <c r="A13" s="8"/>
      <c r="B13" s="8"/>
      <c r="C13" s="8"/>
      <c r="D13" s="8"/>
      <c r="E13" s="8"/>
      <c r="F13" s="17"/>
      <c r="G13" s="17"/>
      <c r="H13" s="17"/>
      <c r="I13" s="17"/>
    </row>
    <row r="14" spans="1:12" ht="25.5" x14ac:dyDescent="0.25">
      <c r="A14" s="22" t="s">
        <v>4</v>
      </c>
      <c r="B14" s="23" t="s">
        <v>1</v>
      </c>
      <c r="C14" s="23" t="s">
        <v>18</v>
      </c>
      <c r="D14" s="23" t="s">
        <v>19</v>
      </c>
      <c r="E14" s="23" t="s">
        <v>20</v>
      </c>
      <c r="F14" s="23" t="s">
        <v>21</v>
      </c>
      <c r="G14" s="23" t="s">
        <v>22</v>
      </c>
      <c r="H14" s="24" t="s">
        <v>23</v>
      </c>
      <c r="I14" s="24" t="s">
        <v>2</v>
      </c>
      <c r="K14" s="5" t="s">
        <v>8</v>
      </c>
    </row>
    <row r="15" spans="1:12" ht="15" customHeight="1" x14ac:dyDescent="0.25">
      <c r="A15" s="33" t="s">
        <v>10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f t="shared" ref="I15:I25" si="0">SUM(B15:H15)</f>
        <v>0</v>
      </c>
      <c r="K15" s="4"/>
    </row>
    <row r="16" spans="1:12" x14ac:dyDescent="0.25">
      <c r="A16" s="33" t="s">
        <v>11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 t="shared" si="0"/>
        <v>0</v>
      </c>
      <c r="K16" s="4" t="e">
        <f>#REF!-#REF!</f>
        <v>#REF!</v>
      </c>
      <c r="L16" t="s">
        <v>7</v>
      </c>
    </row>
    <row r="17" spans="1:12" x14ac:dyDescent="0.25">
      <c r="A17" s="33" t="s">
        <v>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f t="shared" si="0"/>
        <v>0</v>
      </c>
      <c r="K17" s="4" t="e">
        <f>#REF!-#REF!</f>
        <v>#REF!</v>
      </c>
      <c r="L17" t="s">
        <v>6</v>
      </c>
    </row>
    <row r="18" spans="1:12" x14ac:dyDescent="0.25">
      <c r="A18" s="33" t="s">
        <v>12</v>
      </c>
      <c r="B18" s="33">
        <v>0</v>
      </c>
      <c r="C18" s="33">
        <v>0</v>
      </c>
      <c r="D18" s="33">
        <v>40000</v>
      </c>
      <c r="E18" s="33">
        <v>0</v>
      </c>
      <c r="F18" s="33">
        <v>0</v>
      </c>
      <c r="G18" s="33">
        <v>0</v>
      </c>
      <c r="H18" s="33">
        <v>0</v>
      </c>
      <c r="I18" s="33">
        <f t="shared" si="0"/>
        <v>40000</v>
      </c>
      <c r="K18" s="4" t="e">
        <f>#REF!-#REF!</f>
        <v>#REF!</v>
      </c>
      <c r="L18" t="s">
        <v>5</v>
      </c>
    </row>
    <row r="19" spans="1:12" x14ac:dyDescent="0.25">
      <c r="A19" s="33" t="s">
        <v>13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f t="shared" si="0"/>
        <v>0</v>
      </c>
    </row>
    <row r="20" spans="1:12" s="31" customFormat="1" ht="15" customHeight="1" x14ac:dyDescent="0.2">
      <c r="A20" s="21" t="s">
        <v>2</v>
      </c>
      <c r="B20" s="30">
        <f t="shared" ref="B20:H20" si="1">SUM(B15:B19)</f>
        <v>0</v>
      </c>
      <c r="C20" s="30">
        <f t="shared" si="1"/>
        <v>0</v>
      </c>
      <c r="D20" s="30">
        <f t="shared" si="1"/>
        <v>40000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0"/>
        <v>40000</v>
      </c>
    </row>
    <row r="21" spans="1:12" ht="15" customHeight="1" x14ac:dyDescent="0.25">
      <c r="A21" s="33" t="s">
        <v>17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f t="shared" si="0"/>
        <v>0</v>
      </c>
    </row>
    <row r="22" spans="1:12" x14ac:dyDescent="0.25">
      <c r="A22" s="33" t="s">
        <v>14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f t="shared" si="0"/>
        <v>0</v>
      </c>
    </row>
    <row r="23" spans="1:12" x14ac:dyDescent="0.25">
      <c r="A23" s="33" t="s">
        <v>15</v>
      </c>
      <c r="B23" s="33">
        <v>0</v>
      </c>
      <c r="C23" s="33">
        <v>0</v>
      </c>
      <c r="D23" s="33">
        <v>40000</v>
      </c>
      <c r="E23" s="33">
        <v>0</v>
      </c>
      <c r="F23" s="33">
        <v>0</v>
      </c>
      <c r="G23" s="33">
        <v>0</v>
      </c>
      <c r="H23" s="33">
        <v>0</v>
      </c>
      <c r="I23" s="33">
        <f t="shared" si="0"/>
        <v>40000</v>
      </c>
    </row>
    <row r="24" spans="1:12" x14ac:dyDescent="0.25">
      <c r="A24" s="33" t="s">
        <v>16</v>
      </c>
      <c r="B24" s="33">
        <v>0</v>
      </c>
      <c r="C24" s="33">
        <v>0</v>
      </c>
      <c r="D24" s="33"/>
      <c r="E24" s="33">
        <v>0</v>
      </c>
      <c r="F24" s="33">
        <v>0</v>
      </c>
      <c r="G24" s="33">
        <v>0</v>
      </c>
      <c r="H24" s="33">
        <v>0</v>
      </c>
      <c r="I24" s="33">
        <f t="shared" si="0"/>
        <v>0</v>
      </c>
    </row>
    <row r="25" spans="1:12" s="31" customFormat="1" ht="12.75" x14ac:dyDescent="0.2">
      <c r="A25" s="21" t="s">
        <v>0</v>
      </c>
      <c r="B25" s="30">
        <f t="shared" ref="B25:H25" si="2">SUM(B21:B24)</f>
        <v>0</v>
      </c>
      <c r="C25" s="30">
        <f t="shared" si="2"/>
        <v>0</v>
      </c>
      <c r="D25" s="30">
        <f t="shared" si="2"/>
        <v>40000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0"/>
        <v>40000</v>
      </c>
    </row>
    <row r="26" spans="1:12" x14ac:dyDescent="0.25">
      <c r="A26" s="8"/>
      <c r="B26" s="8"/>
      <c r="C26" s="8"/>
      <c r="D26" s="8"/>
      <c r="E26" s="8"/>
      <c r="F26" s="9"/>
      <c r="G26" s="9"/>
      <c r="H26" s="2"/>
      <c r="I26" s="1"/>
    </row>
    <row r="27" spans="1:12" x14ac:dyDescent="0.25">
      <c r="A27" s="8"/>
      <c r="B27" s="8"/>
      <c r="C27" s="8"/>
      <c r="D27" s="8"/>
      <c r="E27" s="8"/>
      <c r="F27" s="3"/>
      <c r="G27" s="3"/>
      <c r="H27" s="3"/>
      <c r="I27" s="3"/>
    </row>
    <row r="28" spans="1:12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12" ht="28.9" customHeight="1" x14ac:dyDescent="0.25">
      <c r="A29" s="18"/>
      <c r="B29" s="18"/>
      <c r="C29" s="10"/>
      <c r="D29" s="10"/>
      <c r="E29" s="10"/>
      <c r="F29" s="10"/>
      <c r="G29" s="10"/>
      <c r="H29" s="10"/>
      <c r="I29" s="13"/>
    </row>
    <row r="30" spans="1:12" ht="13.5" customHeight="1" x14ac:dyDescent="0.25">
      <c r="A30" s="19"/>
      <c r="B30" s="19"/>
      <c r="C30" s="33"/>
      <c r="D30" s="33"/>
      <c r="E30" s="33"/>
      <c r="F30" s="33"/>
      <c r="G30" s="33"/>
      <c r="H30" s="33"/>
      <c r="I30" s="33"/>
    </row>
    <row r="31" spans="1:12" ht="13.5" customHeight="1" x14ac:dyDescent="0.25">
      <c r="A31" s="19"/>
      <c r="B31" s="19"/>
      <c r="C31" s="33"/>
      <c r="D31" s="33"/>
      <c r="E31" s="33"/>
      <c r="F31" s="33"/>
      <c r="G31" s="33"/>
      <c r="H31" s="33"/>
      <c r="I31" s="33"/>
    </row>
    <row r="32" spans="1:12" ht="13.5" customHeight="1" x14ac:dyDescent="0.25">
      <c r="A32" s="19"/>
      <c r="B32" s="19"/>
      <c r="C32" s="33"/>
      <c r="D32" s="33"/>
      <c r="E32" s="33"/>
      <c r="F32" s="33"/>
      <c r="G32" s="33"/>
      <c r="H32" s="33"/>
      <c r="I32" s="33"/>
    </row>
    <row r="33" spans="1:9" ht="13.5" customHeight="1" x14ac:dyDescent="0.25">
      <c r="A33" s="19"/>
      <c r="B33" s="19"/>
      <c r="C33" s="33"/>
      <c r="D33" s="33"/>
      <c r="E33" s="33"/>
      <c r="F33" s="33"/>
      <c r="G33" s="33"/>
      <c r="H33" s="33"/>
      <c r="I33" s="33"/>
    </row>
    <row r="34" spans="1:9" ht="13.5" customHeight="1" x14ac:dyDescent="0.25">
      <c r="A34" s="19"/>
      <c r="B34" s="19"/>
      <c r="C34" s="33"/>
      <c r="D34" s="33"/>
      <c r="E34" s="33"/>
      <c r="F34" s="33"/>
      <c r="G34" s="33"/>
      <c r="H34" s="33"/>
      <c r="I34" s="33"/>
    </row>
    <row r="35" spans="1:9" ht="13.5" customHeight="1" x14ac:dyDescent="0.25">
      <c r="A35" s="14"/>
      <c r="B35" s="14"/>
      <c r="C35" s="33"/>
      <c r="D35" s="33"/>
      <c r="E35" s="33"/>
      <c r="F35" s="33"/>
      <c r="G35" s="33"/>
      <c r="H35" s="33"/>
      <c r="I35" s="33"/>
    </row>
    <row r="36" spans="1:9" ht="9.9499999999999993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28.9" customHeight="1" x14ac:dyDescent="0.25">
      <c r="A37" s="18"/>
      <c r="B37" s="18"/>
      <c r="C37" s="15"/>
      <c r="D37" s="15"/>
      <c r="E37" s="10"/>
      <c r="F37" s="10"/>
      <c r="G37" s="10"/>
      <c r="H37" s="10"/>
      <c r="I37" s="13"/>
    </row>
    <row r="38" spans="1:9" ht="13.5" customHeight="1" x14ac:dyDescent="0.25">
      <c r="A38" s="19"/>
      <c r="B38" s="19"/>
      <c r="C38" s="33"/>
      <c r="D38" s="33"/>
      <c r="E38" s="33"/>
      <c r="F38" s="33"/>
      <c r="G38" s="33"/>
      <c r="H38" s="33"/>
      <c r="I38" s="33"/>
    </row>
    <row r="39" spans="1:9" ht="13.5" customHeight="1" x14ac:dyDescent="0.25">
      <c r="A39" s="19"/>
      <c r="B39" s="19"/>
      <c r="C39" s="33"/>
      <c r="D39" s="33"/>
      <c r="E39" s="33"/>
      <c r="F39" s="33"/>
      <c r="G39" s="33"/>
      <c r="H39" s="33"/>
      <c r="I39" s="33"/>
    </row>
    <row r="40" spans="1:9" ht="13.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3.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3.5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9.9499999999999993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30" customHeight="1" x14ac:dyDescent="0.25">
      <c r="A44" s="18"/>
      <c r="B44" s="18"/>
      <c r="C44" s="18"/>
      <c r="D44" s="15"/>
      <c r="E44" s="10"/>
      <c r="F44" s="10"/>
      <c r="G44" s="10"/>
      <c r="H44" s="10"/>
      <c r="I44" s="13"/>
    </row>
    <row r="45" spans="1:9" ht="13.5" customHeight="1" x14ac:dyDescent="0.25">
      <c r="A45" s="19"/>
      <c r="B45" s="19"/>
      <c r="C45" s="19"/>
      <c r="D45" s="33"/>
      <c r="E45" s="33"/>
      <c r="F45" s="33"/>
      <c r="G45" s="33"/>
      <c r="H45" s="33"/>
      <c r="I45" s="33"/>
    </row>
    <row r="46" spans="1:9" ht="13.5" customHeight="1" x14ac:dyDescent="0.25">
      <c r="A46" s="19"/>
      <c r="B46" s="19"/>
      <c r="C46" s="19"/>
      <c r="D46" s="33"/>
      <c r="E46" s="33"/>
      <c r="F46" s="33"/>
      <c r="G46" s="33"/>
      <c r="H46" s="33"/>
      <c r="I46" s="33"/>
    </row>
    <row r="47" spans="1:9" ht="13.5" customHeight="1" x14ac:dyDescent="0.25">
      <c r="A47" s="19"/>
      <c r="B47" s="19"/>
      <c r="C47" s="19"/>
      <c r="D47" s="33"/>
      <c r="E47" s="33"/>
      <c r="F47" s="33"/>
      <c r="G47" s="33"/>
      <c r="H47" s="33"/>
      <c r="I47" s="33"/>
    </row>
    <row r="48" spans="1:9" ht="13.5" customHeight="1" x14ac:dyDescent="0.25">
      <c r="A48" s="35"/>
      <c r="B48" s="35"/>
      <c r="C48" s="35"/>
      <c r="D48" s="33"/>
      <c r="E48" s="33"/>
      <c r="F48" s="33"/>
      <c r="G48" s="33"/>
      <c r="H48" s="33"/>
      <c r="I48" s="33"/>
    </row>
    <row r="49" spans="1:9" ht="13.5" customHeight="1" x14ac:dyDescent="0.25">
      <c r="A49" s="35"/>
      <c r="B49" s="35"/>
      <c r="C49" s="35"/>
      <c r="D49" s="33"/>
      <c r="E49" s="33"/>
      <c r="F49" s="33"/>
      <c r="G49" s="33"/>
      <c r="H49" s="33"/>
      <c r="I49" s="33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</sheetData>
  <mergeCells count="4">
    <mergeCell ref="A8:I12"/>
    <mergeCell ref="A48:C48"/>
    <mergeCell ref="A49:C49"/>
    <mergeCell ref="A50:I50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E05BB9A3-245D-434F-A3A9-E813CAE60274}">
          <x14:formula1>
            <xm:f>'S:\!BUDGET 2017\!OLD\[FY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pital Budget Form" ma:contentTypeID="0x010100BB184EC23CC38248ADEA03FFC788AA06010080EF31B71AFBAF4FB49B5764E0037B10" ma:contentTypeVersion="40" ma:contentTypeDescription="" ma:contentTypeScope="" ma:versionID="1e098515e0d45c6020cc832c95acfe10">
  <xsd:schema xmlns:xsd="http://www.w3.org/2001/XMLSchema" xmlns:xs="http://www.w3.org/2001/XMLSchema" xmlns:p="http://schemas.microsoft.com/office/2006/metadata/properties" xmlns:ns2="a402db00-9d57-4dbb-a877-618573d294b6" xmlns:ns3="36f070f7-04c4-4be5-8d1f-8b30ee066cc3" targetNamespace="http://schemas.microsoft.com/office/2006/metadata/properties" ma:root="true" ma:fieldsID="d9832c3d6435940cbd6eb4f0cdb39fd2" ns2:_="" ns3:_="">
    <xsd:import namespace="a402db00-9d57-4dbb-a877-618573d294b6"/>
    <xsd:import namespace="36f070f7-04c4-4be5-8d1f-8b30ee066cc3"/>
    <xsd:element name="properties">
      <xsd:complexType>
        <xsd:sequence>
          <xsd:element name="documentManagement">
            <xsd:complexType>
              <xsd:all>
                <xsd:element ref="ns2:Department1" minOccurs="0"/>
                <xsd:element ref="ns3:FY" minOccurs="0"/>
                <xsd:element ref="ns3:Budget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b00-9d57-4dbb-a877-618573d294b6" elementFormDefault="qualified">
    <xsd:import namespace="http://schemas.microsoft.com/office/2006/documentManagement/types"/>
    <xsd:import namespace="http://schemas.microsoft.com/office/infopath/2007/PartnerControls"/>
    <xsd:element name="Department1" ma:index="1" nillable="true" ma:displayName="Department" ma:list="{73bbc508-d761-4ce2-9552-7d58bdce39a6}" ma:internalName="Department1" ma:readOnly="false" ma:showField="Title" ma:web="a402db00-9d57-4dbb-a877-618573d294b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70f7-04c4-4be5-8d1f-8b30ee066cc3" elementFormDefault="qualified">
    <xsd:import namespace="http://schemas.microsoft.com/office/2006/documentManagement/types"/>
    <xsd:import namespace="http://schemas.microsoft.com/office/infopath/2007/PartnerControls"/>
    <xsd:element name="FY" ma:index="2" nillable="true" ma:displayName="FY" ma:default="2019-2020" ma:format="Dropdown" ma:internalName="FY">
      <xsd:simpleType>
        <xsd:restriction base="dms:Choice">
          <xsd:enumeration value="2018-2019"/>
          <xsd:enumeration value="2019-2020"/>
          <xsd:enumeration value="2020-2021"/>
        </xsd:restriction>
      </xsd:simpleType>
    </xsd:element>
    <xsd:element name="Budget_x0020_Status" ma:index="3" ma:displayName="Budget Status" ma:default="Tentative" ma:format="Dropdown" ma:internalName="Budget_x0020_Status" ma:readOnly="false">
      <xsd:simpleType>
        <xsd:restriction base="dms:Choice">
          <xsd:enumeration value="Tentative"/>
          <xsd:enumeration value="Adop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1 xmlns="a402db00-9d57-4dbb-a877-618573d294b6">45</Department1>
    <FY xmlns="36f070f7-04c4-4be5-8d1f-8b30ee066cc3">2019-2020</FY>
    <Budget_x0020_Status xmlns="36f070f7-04c4-4be5-8d1f-8b30ee066cc3">Tentative</Budget_x0020_Status>
  </documentManagement>
</p:properties>
</file>

<file path=customXml/item4.xml><?xml version="1.0" encoding="utf-8"?>
<?mso-contentType ?>
<customXsn xmlns="http://schemas.microsoft.com/office/2006/metadata/customXsn">
  <xsnLocation>http://beach/department/BudgetOffice/BudgetPrep/_cts/Base Budget Form/ce50234aa5526db0customXsn.xsn</xsnLocation>
  <cached>True</cached>
  <openByDefault>True</openByDefault>
  <xsnScope>http://beach/department/BudgetOffice/BudgetPrep</xsnScope>
</customXsn>
</file>

<file path=customXml/itemProps1.xml><?xml version="1.0" encoding="utf-8"?>
<ds:datastoreItem xmlns:ds="http://schemas.openxmlformats.org/officeDocument/2006/customXml" ds:itemID="{CB350749-A38C-4A85-A070-8BAB9C00A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1B84D-0CC4-45C2-BFB6-10EEEFB41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db00-9d57-4dbb-a877-618573d294b6"/>
    <ds:schemaRef ds:uri="36f070f7-04c4-4be5-8d1f-8b30ee066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7951F-348D-4CF1-8527-F36361DE1E8C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a402db00-9d57-4dbb-a877-618573d294b6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6f070f7-04c4-4be5-8d1f-8b30ee066cc3"/>
  </ds:schemaRefs>
</ds:datastoreItem>
</file>

<file path=customXml/itemProps4.xml><?xml version="1.0" encoding="utf-8"?>
<ds:datastoreItem xmlns:ds="http://schemas.openxmlformats.org/officeDocument/2006/customXml" ds:itemID="{DD0963DB-EF8D-449B-9701-B15425DBB87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East Mims Excercise Room</vt:lpstr>
      <vt:lpstr>Tropical Park Street Lighting</vt:lpstr>
      <vt:lpstr>Sharpes Greenway Sidewalk Proje</vt:lpstr>
      <vt:lpstr>Sharpes Sidewalk Design</vt:lpstr>
      <vt:lpstr>A-Lane Speed Humps</vt:lpstr>
      <vt:lpstr>'East Mims Excercise Room'!Print_Area</vt:lpstr>
      <vt:lpstr>'Tropical Park Street Lighting'!Print_Area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Capital Improvement Project Form</dc:title>
  <dc:creator>Maier, Lydia</dc:creator>
  <cp:lastModifiedBy>Rose, Vicki</cp:lastModifiedBy>
  <cp:lastPrinted>2019-07-02T13:35:03Z</cp:lastPrinted>
  <dcterms:created xsi:type="dcterms:W3CDTF">2019-01-31T16:06:35Z</dcterms:created>
  <dcterms:modified xsi:type="dcterms:W3CDTF">2020-04-21T12:27:20Z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14.11</vt:lpwstr>
  </property>
  <property fmtid="{D5CDD505-2E9C-101B-9397-08002B2CF9AE}" pid="3" name="ContentTypeId">
    <vt:lpwstr>0x010100BB184EC23CC38248ADEA03FFC788AA06010080EF31B71AFBAF4FB49B5764E0037B10</vt:lpwstr>
  </property>
</Properties>
</file>