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A9A551B5-9EDA-4FBD-A46D-6898B4E63A05}" xr6:coauthVersionLast="36" xr6:coauthVersionMax="36" xr10:uidLastSave="{00000000-0000-0000-0000-000000000000}"/>
  <bookViews>
    <workbookView xWindow="0" yWindow="0" windowWidth="21570" windowHeight="7980" activeTab="4" xr2:uid="{00000000-000D-0000-FFFF-FFFF00000000}"/>
  </bookViews>
  <sheets>
    <sheet name="Bus Shelters" sheetId="3" r:id="rId1"/>
    <sheet name="Cocoa Terminal" sheetId="2" r:id="rId2"/>
    <sheet name="Melbourne Terminal" sheetId="1" r:id="rId3"/>
    <sheet name="Security" sheetId="4" r:id="rId4"/>
    <sheet name="Vet" sheetId="5" r:id="rId5"/>
  </sheets>
  <externalReferences>
    <externalReference r:id="rId6"/>
    <externalReference r:id="rId7"/>
    <externalReference r:id="rId8"/>
  </externalReferences>
  <definedNames>
    <definedName name="_dis5" localSheetId="0">#REF!</definedName>
    <definedName name="_dis5" localSheetId="1">#REF!</definedName>
    <definedName name="_dis5" localSheetId="2">#REF!</definedName>
    <definedName name="_dis5" localSheetId="3">#REF!</definedName>
    <definedName name="_dis5" localSheetId="4">#REF!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1">#REF!</definedName>
    <definedName name="Capacity_Score" localSheetId="2">#REF!</definedName>
    <definedName name="Capacity_Score" localSheetId="3">#REF!</definedName>
    <definedName name="Capacity_Score" localSheetId="4">#REF!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 localSheetId="1">#REF!</definedName>
    <definedName name="GF" localSheetId="2">#REF!</definedName>
    <definedName name="GF" localSheetId="3">#REF!</definedName>
    <definedName name="GF" localSheetId="4">#REF!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1">#REF!</definedName>
    <definedName name="mstu" localSheetId="2">#REF!</definedName>
    <definedName name="mstu" localSheetId="3">#REF!</definedName>
    <definedName name="mstu" localSheetId="4">#REF!</definedName>
    <definedName name="mstu">#REF!</definedName>
    <definedName name="_xlnm.Print_Area" localSheetId="0">'Bus Shelters'!$A$1:$I$25</definedName>
    <definedName name="_xlnm.Print_Area" localSheetId="1">'Cocoa Terminal'!$A$1:$I$25</definedName>
    <definedName name="_xlnm.Print_Area" localSheetId="2">'Melbourne Terminal'!$A$1:$I$25</definedName>
    <definedName name="_xlnm.Print_Area" localSheetId="3">Security!$A$1:$I$25</definedName>
    <definedName name="_xlnm.Print_Area" localSheetId="4">Vet!$A$1:$I$25</definedName>
    <definedName name="Projected_Revenue" localSheetId="0">#REF!</definedName>
    <definedName name="Projected_Revenue" localSheetId="1">#REF!</definedName>
    <definedName name="Projected_Revenue" localSheetId="2">#REF!</definedName>
    <definedName name="Projected_Revenue" localSheetId="3">#REF!</definedName>
    <definedName name="Projected_Revenue" localSheetId="4">#REF!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D23" i="3" l="1"/>
  <c r="I15" i="5" l="1"/>
  <c r="I16" i="5"/>
  <c r="K16" i="5"/>
  <c r="I17" i="5"/>
  <c r="K17" i="5"/>
  <c r="I18" i="5"/>
  <c r="K18" i="5"/>
  <c r="I19" i="5"/>
  <c r="B20" i="5"/>
  <c r="C20" i="5"/>
  <c r="D20" i="5"/>
  <c r="E20" i="5"/>
  <c r="F20" i="5"/>
  <c r="G20" i="5"/>
  <c r="H20" i="5"/>
  <c r="I21" i="5"/>
  <c r="I22" i="5"/>
  <c r="I23" i="5"/>
  <c r="I24" i="5"/>
  <c r="B25" i="5"/>
  <c r="C25" i="5"/>
  <c r="D25" i="5"/>
  <c r="E25" i="5"/>
  <c r="F25" i="5"/>
  <c r="G25" i="5"/>
  <c r="H25" i="5"/>
  <c r="I15" i="4"/>
  <c r="I16" i="4"/>
  <c r="K16" i="4"/>
  <c r="I17" i="4"/>
  <c r="K17" i="4"/>
  <c r="I18" i="4"/>
  <c r="K18" i="4"/>
  <c r="I19" i="4"/>
  <c r="B20" i="4"/>
  <c r="C20" i="4"/>
  <c r="D20" i="4"/>
  <c r="E20" i="4"/>
  <c r="F20" i="4"/>
  <c r="G20" i="4"/>
  <c r="H20" i="4"/>
  <c r="I21" i="4"/>
  <c r="I22" i="4"/>
  <c r="I23" i="4"/>
  <c r="I24" i="4"/>
  <c r="B25" i="4"/>
  <c r="C25" i="4"/>
  <c r="D25" i="4"/>
  <c r="E25" i="4"/>
  <c r="F25" i="4"/>
  <c r="G25" i="4"/>
  <c r="H25" i="4"/>
  <c r="I15" i="3"/>
  <c r="I16" i="3"/>
  <c r="K16" i="3"/>
  <c r="I17" i="3"/>
  <c r="K17" i="3"/>
  <c r="I18" i="3"/>
  <c r="K18" i="3"/>
  <c r="I19" i="3"/>
  <c r="B20" i="3"/>
  <c r="C20" i="3"/>
  <c r="D20" i="3"/>
  <c r="E20" i="3"/>
  <c r="F20" i="3"/>
  <c r="G20" i="3"/>
  <c r="H20" i="3"/>
  <c r="I21" i="3"/>
  <c r="I22" i="3"/>
  <c r="I23" i="3"/>
  <c r="I24" i="3"/>
  <c r="B25" i="3"/>
  <c r="C25" i="3"/>
  <c r="D25" i="3"/>
  <c r="E25" i="3"/>
  <c r="F25" i="3"/>
  <c r="G25" i="3"/>
  <c r="H25" i="3"/>
  <c r="I15" i="2"/>
  <c r="I16" i="2"/>
  <c r="K16" i="2"/>
  <c r="I17" i="2"/>
  <c r="K17" i="2"/>
  <c r="I18" i="2"/>
  <c r="K18" i="2"/>
  <c r="I19" i="2"/>
  <c r="B20" i="2"/>
  <c r="C20" i="2"/>
  <c r="D20" i="2"/>
  <c r="E20" i="2"/>
  <c r="F20" i="2"/>
  <c r="G20" i="2"/>
  <c r="H20" i="2"/>
  <c r="I21" i="2"/>
  <c r="I22" i="2"/>
  <c r="I23" i="2"/>
  <c r="I24" i="2"/>
  <c r="B25" i="2"/>
  <c r="C25" i="2"/>
  <c r="D25" i="2"/>
  <c r="E25" i="2"/>
  <c r="F25" i="2"/>
  <c r="G25" i="2"/>
  <c r="H25" i="2"/>
  <c r="I25" i="5" l="1"/>
  <c r="I20" i="4"/>
  <c r="I25" i="4"/>
  <c r="I20" i="5"/>
  <c r="I25" i="3"/>
  <c r="I20" i="3"/>
  <c r="I20" i="2"/>
  <c r="I25" i="2"/>
  <c r="H25" i="1" l="1"/>
  <c r="G25" i="1"/>
  <c r="F25" i="1"/>
  <c r="E25" i="1"/>
  <c r="D25" i="1"/>
  <c r="C25" i="1"/>
  <c r="B25" i="1"/>
  <c r="I24" i="1"/>
  <c r="I23" i="1"/>
  <c r="I22" i="1"/>
  <c r="I21" i="1"/>
  <c r="H20" i="1"/>
  <c r="G20" i="1"/>
  <c r="F20" i="1"/>
  <c r="E20" i="1"/>
  <c r="D20" i="1"/>
  <c r="C20" i="1"/>
  <c r="B20" i="1"/>
  <c r="I19" i="1"/>
  <c r="I18" i="1"/>
  <c r="I17" i="1"/>
  <c r="I16" i="1"/>
  <c r="I15" i="1"/>
  <c r="K18" i="1"/>
  <c r="I25" i="1" l="1"/>
  <c r="I20" i="1"/>
  <c r="K17" i="1"/>
  <c r="K16" i="1"/>
</calcChain>
</file>

<file path=xl/sharedStrings.xml><?xml version="1.0" encoding="utf-8"?>
<sst xmlns="http://schemas.openxmlformats.org/spreadsheetml/2006/main" count="160" uniqueCount="50">
  <si>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</si>
  <si>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</si>
  <si>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</si>
  <si>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</si>
  <si>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</si>
  <si>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</si>
  <si>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</si>
  <si>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</si>
  <si>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</si>
  <si>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</si>
  <si>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</si>
  <si>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</si>
  <si>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</si>
  <si>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</si>
  <si>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</si>
  <si>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</si>
  <si>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</si>
  <si>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</si>
  <si>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</si>
  <si>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</si>
  <si>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</si>
  <si>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</si>
  <si>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</si>
  <si>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</si>
  <si>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TRANSIT SERVICES</t>
  </si>
  <si>
    <t>Project Total: $200,000</t>
  </si>
  <si>
    <t>Renovations at the Melbourne Terminal to include:  carpet replacement, interior painting, renovation of the men's restroom and office modifications.</t>
  </si>
  <si>
    <t>Replacement of concrete slab parking lot at Cocoa Transit Terminal.</t>
  </si>
  <si>
    <t>Funded Program #: 6300237</t>
  </si>
  <si>
    <t>Project Total: $150,640</t>
  </si>
  <si>
    <t>Funded Program #: 6300514</t>
  </si>
  <si>
    <t>Space Coast Area Transit will be working with the local municipalities to construct and install bus shelters, benches and signage throughout the county through use of inter-local agreements.  Space Coast Area Transit will permit, construct and  upgrade them up to meet the American with Disabilities Act requirements.  Under the agreements, Space Coast Area Transit will own the bus shelters and the municipalities will maintain and clean the shelters.</t>
  </si>
  <si>
    <t>Funded Program #: 6300010</t>
  </si>
  <si>
    <t>Project Total: $853,915</t>
  </si>
  <si>
    <t xml:space="preserve">Space Coast Area Transit is mandated by the Federal Transit Administration to spend a minimum of 1% of the total annual capital grant funds on security. This project will include:  upgrade security camera software and hardware, replace non-working outside security cameras with high definition at both Space Coast Area Terminals, front lobby modifications, fencing, and installation of access controls on doors. </t>
  </si>
  <si>
    <t>Funded Program #: 6518206</t>
  </si>
  <si>
    <t>Project Total: $150,000</t>
  </si>
  <si>
    <t>Space Coast Area Transit will demo the Vet building that is located on the north side of the Cocoa terminal, remove all debris and prepare empty lot  for a future employee parking lot.</t>
  </si>
  <si>
    <t>Funded Program #: 6571406</t>
  </si>
  <si>
    <t>Project Timeline: October 1st, 2017 through September 30th, 2020</t>
  </si>
  <si>
    <t>Project Timeline: October 1st, 2019 through September 30th, 2020</t>
  </si>
  <si>
    <t>Project Timeline: October 1st 2019 through September 30th, 2020</t>
  </si>
  <si>
    <t>Project Timeline: October 1st, 2018 through September 30th, 2020</t>
  </si>
  <si>
    <t>PROGRAM NAME: BUS OPERATIONS</t>
  </si>
  <si>
    <t>PROJECT TITLE: BUS SHELTERS</t>
  </si>
  <si>
    <t>PROGRAM NAME: TRANSIT CAPITAL</t>
  </si>
  <si>
    <t>PROJECT TITLE: PARKING LOT - COCOA TERMINAL</t>
  </si>
  <si>
    <t>PROJECT TITLE: MELBOURNE TERMINAL</t>
  </si>
  <si>
    <t>PROJECT TITLE: SECURITY - TRANSIT TERMINALS</t>
  </si>
  <si>
    <t>PROJECT TITLE: DEMOLITION OF VET BUILDING - COCOA TERMINAL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</si>
</sst>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4">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65">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43" displayName="Table143" ref="A14:I25" totalsRowShown="0" headerRowDxfId="64" dataDxfId="62" headerRowBorderDxfId="63" tableBorderDxfId="61">
  <tableColumns count="9">
    <tableColumn id="1" xr3:uid="{00000000-0010-0000-0000-000001000000}" name="Revenue or Expense Category" dataDxfId="60"/>
    <tableColumn id="3" xr3:uid="{00000000-0010-0000-0000-000003000000}" name="All Prior Fiscal Years" dataDxfId="59"/>
    <tableColumn id="4" xr3:uid="{00000000-0010-0000-0000-000004000000}" name="Fiscal Year 2019" dataDxfId="58"/>
    <tableColumn id="5" xr3:uid="{00000000-0010-0000-0000-000005000000}" name="Fiscal Year 2020" dataDxfId="57"/>
    <tableColumn id="6" xr3:uid="{00000000-0010-0000-0000-000006000000}" name="Fiscal Year 2021" dataDxfId="56"/>
    <tableColumn id="7" xr3:uid="{00000000-0010-0000-0000-000007000000}" name="Fiscal Year 2022" dataDxfId="55"/>
    <tableColumn id="8" xr3:uid="{00000000-0010-0000-0000-000008000000}" name="Fiscal Year 2023" dataDxfId="54"/>
    <tableColumn id="9" xr3:uid="{00000000-0010-0000-0000-000009000000}" name="Fiscal Year  _x000a_2024 &amp; Future" dataDxfId="53"/>
    <tableColumn id="10" xr3:uid="{00000000-0010-0000-0000-00000A00000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2" displayName="Table142" ref="A14:I25" totalsRowShown="0" headerRowDxfId="51" dataDxfId="49" headerRowBorderDxfId="50" tableBorderDxfId="48">
  <tableColumns count="9">
    <tableColumn id="1" xr3:uid="{00000000-0010-0000-0100-000001000000}" name="Revenue or Expense Category" dataDxfId="47"/>
    <tableColumn id="3" xr3:uid="{00000000-0010-0000-0100-000003000000}" name="All Prior Fiscal Years" dataDxfId="46"/>
    <tableColumn id="4" xr3:uid="{00000000-0010-0000-0100-000004000000}" name="Fiscal Year 2019" dataDxfId="45"/>
    <tableColumn id="5" xr3:uid="{00000000-0010-0000-0100-000005000000}" name="Fiscal Year 2020" dataDxfId="44"/>
    <tableColumn id="6" xr3:uid="{00000000-0010-0000-0100-000006000000}" name="Fiscal Year 2021" dataDxfId="43"/>
    <tableColumn id="7" xr3:uid="{00000000-0010-0000-0100-000007000000}" name="Fiscal Year 2022" dataDxfId="42"/>
    <tableColumn id="8" xr3:uid="{00000000-0010-0000-0100-000008000000}" name="Fiscal Year 2023" dataDxfId="41"/>
    <tableColumn id="9" xr3:uid="{00000000-0010-0000-0100-000009000000}" name="Fiscal Year  _x000a_2024 &amp; Future" dataDxfId="40"/>
    <tableColumn id="10" xr3:uid="{00000000-0010-0000-01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4:I25" totalsRowShown="0" headerRowDxfId="38" dataDxfId="36" headerRowBorderDxfId="37" tableBorderDxfId="35">
  <tableColumns count="9">
    <tableColumn id="1" xr3:uid="{00000000-0010-0000-0200-000001000000}" name="Revenue or Expense Category" dataDxfId="34"/>
    <tableColumn id="3" xr3:uid="{00000000-0010-0000-0200-000003000000}" name="All Prior Fiscal Years" dataDxfId="33"/>
    <tableColumn id="4" xr3:uid="{00000000-0010-0000-0200-000004000000}" name="Fiscal Year 2019" dataDxfId="32"/>
    <tableColumn id="5" xr3:uid="{00000000-0010-0000-0200-000005000000}" name="Fiscal Year 2020" dataDxfId="31"/>
    <tableColumn id="6" xr3:uid="{00000000-0010-0000-0200-000006000000}" name="Fiscal Year 2021" dataDxfId="30"/>
    <tableColumn id="7" xr3:uid="{00000000-0010-0000-0200-000007000000}" name="Fiscal Year 2022" dataDxfId="29"/>
    <tableColumn id="8" xr3:uid="{00000000-0010-0000-0200-000008000000}" name="Fiscal Year 2023" dataDxfId="28"/>
    <tableColumn id="9" xr3:uid="{00000000-0010-0000-0200-000009000000}" name="Fiscal Year  _x000a_2024 &amp; Future" dataDxfId="27"/>
    <tableColumn id="10" xr3:uid="{00000000-0010-0000-02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45" displayName="Table145" ref="A14:I25" totalsRowShown="0" headerRowDxfId="25" dataDxfId="23" headerRowBorderDxfId="24" tableBorderDxfId="22">
  <tableColumns count="9">
    <tableColumn id="1" xr3:uid="{00000000-0010-0000-0300-000001000000}" name="Revenue or Expense Category" dataDxfId="21"/>
    <tableColumn id="3" xr3:uid="{00000000-0010-0000-0300-000003000000}" name="All Prior Fiscal Years" dataDxfId="20"/>
    <tableColumn id="4" xr3:uid="{00000000-0010-0000-0300-000004000000}" name="Fiscal Year 2019" dataDxfId="19"/>
    <tableColumn id="5" xr3:uid="{00000000-0010-0000-0300-000005000000}" name="Fiscal Year 2020" dataDxfId="18"/>
    <tableColumn id="6" xr3:uid="{00000000-0010-0000-0300-000006000000}" name="Fiscal Year 2021" dataDxfId="17"/>
    <tableColumn id="7" xr3:uid="{00000000-0010-0000-0300-000007000000}" name="Fiscal Year 2022" dataDxfId="16"/>
    <tableColumn id="8" xr3:uid="{00000000-0010-0000-0300-000008000000}" name="Fiscal Year 2023" dataDxfId="15"/>
    <tableColumn id="9" xr3:uid="{00000000-0010-0000-0300-000009000000}" name="Fiscal Year  _x000a_2024 &amp; Future" dataDxfId="14"/>
    <tableColumn id="10" xr3:uid="{00000000-0010-0000-03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46" displayName="Table146" ref="A14:I25" totalsRowShown="0" headerRowDxfId="12" dataDxfId="10" headerRowBorderDxfId="11" tableBorderDxfId="9">
  <tableColumns count="9">
    <tableColumn id="1" xr3:uid="{00000000-0010-0000-0400-000001000000}" name="Revenue or Expense Category" dataDxfId="8"/>
    <tableColumn id="3" xr3:uid="{00000000-0010-0000-0400-000003000000}" name="All Prior Fiscal Years" dataDxfId="7"/>
    <tableColumn id="4" xr3:uid="{00000000-0010-0000-0400-000004000000}" name="Fiscal Year 2019" dataDxfId="6"/>
    <tableColumn id="5" xr3:uid="{00000000-0010-0000-0400-000005000000}" name="Fiscal Year 2020" dataDxfId="5"/>
    <tableColumn id="6" xr3:uid="{00000000-0010-0000-0400-000006000000}" name="Fiscal Year 2021" dataDxfId="4"/>
    <tableColumn id="7" xr3:uid="{00000000-0010-0000-0400-000007000000}" name="Fiscal Year 2022" dataDxfId="3"/>
    <tableColumn id="8" xr3:uid="{00000000-0010-0000-0400-000008000000}" name="Fiscal Year 2023" dataDxfId="2"/>
    <tableColumn id="9" xr3:uid="{00000000-0010-0000-0400-000009000000}" name="Fiscal Year  _x000a_2024 &amp; Future" dataDxfId="1"/>
    <tableColumn id="10" xr3:uid="{00000000-0010-0000-04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view="pageBreakPreview" zoomScaleNormal="100" zoomScaleSheetLayoutView="100" workbookViewId="0">
      <selection activeCell="D24" sqref="D24"/>
    </sheetView>
  </sheetViews>
  <sheetFormatPr defaultRowHeight="15" x14ac:dyDescent="0.25"/>
  <cols>
    <col min="1" max="1" width="27" style="13" customWidth="1"/>
    <col min="2" max="2" width="11.85546875" style="13" customWidth="1"/>
    <col min="3" max="3" width="12" style="13" customWidth="1"/>
    <col min="4" max="4" width="12.2851562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C1" s="17"/>
      <c r="D1" s="17"/>
      <c r="E1" s="17"/>
      <c r="F1" s="17"/>
      <c r="G1" s="17"/>
      <c r="H1" s="17"/>
      <c r="I1" s="17"/>
    </row>
    <row r="2" spans="1:12" ht="15.75" x14ac:dyDescent="0.25">
      <c r="A2" s="21" t="s">
        <v>43</v>
      </c>
      <c r="C2" s="6"/>
      <c r="D2" s="6"/>
      <c r="E2" s="6"/>
      <c r="F2" s="18"/>
      <c r="G2" s="18"/>
      <c r="H2" s="18"/>
      <c r="I2" s="18"/>
    </row>
    <row r="3" spans="1:12" ht="15.75" x14ac:dyDescent="0.25">
      <c r="A3" s="21" t="s">
        <v>44</v>
      </c>
      <c r="B3" s="3"/>
      <c r="C3" s="3"/>
      <c r="D3" s="3"/>
      <c r="E3" s="3"/>
      <c r="F3" s="18"/>
      <c r="G3" s="18"/>
      <c r="H3" s="18"/>
      <c r="I3" s="18"/>
    </row>
    <row r="4" spans="1:12" x14ac:dyDescent="0.25">
      <c r="A4" s="3" t="s">
        <v>33</v>
      </c>
      <c r="B4" s="3"/>
      <c r="C4" s="3"/>
      <c r="D4" s="3"/>
      <c r="E4" s="3"/>
      <c r="F4" s="18"/>
      <c r="G4" s="18"/>
      <c r="H4" s="18"/>
      <c r="I4" s="18"/>
    </row>
    <row r="5" spans="1:12" x14ac:dyDescent="0.25">
      <c r="A5" s="3" t="s">
        <v>39</v>
      </c>
      <c r="B5" s="3"/>
      <c r="C5" s="3"/>
      <c r="D5" s="3"/>
      <c r="E5" s="3"/>
      <c r="F5" s="18"/>
      <c r="G5" s="18"/>
      <c r="H5" s="18"/>
      <c r="I5" s="18"/>
    </row>
    <row r="6" spans="1:12" x14ac:dyDescent="0.25">
      <c r="A6" s="3" t="s">
        <v>32</v>
      </c>
      <c r="B6" s="3"/>
      <c r="C6" s="3"/>
      <c r="D6" s="3"/>
      <c r="E6" s="3"/>
      <c r="F6" s="18"/>
      <c r="G6" s="18"/>
      <c r="H6" s="18"/>
      <c r="I6" s="18"/>
    </row>
    <row r="7" spans="1:12" x14ac:dyDescent="0.25">
      <c r="A7" s="7" t="s">
        <v>9</v>
      </c>
      <c r="B7" s="6"/>
      <c r="C7" s="3"/>
      <c r="D7" s="3"/>
      <c r="E7" s="3"/>
      <c r="F7" s="18"/>
      <c r="G7" s="18"/>
      <c r="H7" s="18"/>
      <c r="I7" s="18"/>
    </row>
    <row r="8" spans="1:12" x14ac:dyDescent="0.25">
      <c r="A8" s="32" t="s">
        <v>31</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6" t="s">
        <v>10</v>
      </c>
      <c r="B15" s="26">
        <v>0</v>
      </c>
      <c r="C15" s="26">
        <v>0</v>
      </c>
      <c r="D15" s="26">
        <v>0</v>
      </c>
      <c r="E15" s="26">
        <v>0</v>
      </c>
      <c r="F15" s="26">
        <v>0</v>
      </c>
      <c r="G15" s="26">
        <v>0</v>
      </c>
      <c r="H15" s="26">
        <v>0</v>
      </c>
      <c r="I15" s="26">
        <f t="shared" ref="I15:I25" si="0">SUM(B15:H15)</f>
        <v>0</v>
      </c>
      <c r="K15" s="4"/>
    </row>
    <row r="16" spans="1:12" x14ac:dyDescent="0.25">
      <c r="A16" s="26" t="s">
        <v>11</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12</v>
      </c>
      <c r="B18" s="26">
        <v>183991</v>
      </c>
      <c r="C18" s="26">
        <v>99247.5</v>
      </c>
      <c r="D18" s="26">
        <v>1067651</v>
      </c>
      <c r="E18" s="26">
        <v>0</v>
      </c>
      <c r="F18" s="26">
        <v>0</v>
      </c>
      <c r="G18" s="26">
        <v>0</v>
      </c>
      <c r="H18" s="26">
        <v>0</v>
      </c>
      <c r="I18" s="26">
        <f t="shared" si="0"/>
        <v>1350889.5</v>
      </c>
      <c r="K18" s="4" t="e">
        <f>#REF!-#REF!</f>
        <v>#REF!</v>
      </c>
      <c r="L18" t="s">
        <v>5</v>
      </c>
    </row>
    <row r="19" spans="1:12" x14ac:dyDescent="0.25">
      <c r="A19" s="26" t="s">
        <v>13</v>
      </c>
      <c r="B19" s="26">
        <v>0</v>
      </c>
      <c r="C19" s="26">
        <v>0</v>
      </c>
      <c r="D19" s="26">
        <v>0</v>
      </c>
      <c r="E19" s="26">
        <v>0</v>
      </c>
      <c r="F19" s="26">
        <v>0</v>
      </c>
      <c r="G19" s="26">
        <v>0</v>
      </c>
      <c r="H19" s="26">
        <v>0</v>
      </c>
      <c r="I19" s="26">
        <f t="shared" si="0"/>
        <v>0</v>
      </c>
    </row>
    <row r="20" spans="1:12" s="27" customFormat="1" ht="15" customHeight="1" x14ac:dyDescent="0.25">
      <c r="A20" s="28" t="s">
        <v>2</v>
      </c>
      <c r="B20" s="29">
        <f t="shared" ref="B20:H20" si="1">SUM(B15:B19)</f>
        <v>183991</v>
      </c>
      <c r="C20" s="29">
        <f t="shared" si="1"/>
        <v>99247.5</v>
      </c>
      <c r="D20" s="29">
        <f t="shared" si="1"/>
        <v>1067651</v>
      </c>
      <c r="E20" s="29">
        <f t="shared" si="1"/>
        <v>0</v>
      </c>
      <c r="F20" s="29">
        <f t="shared" si="1"/>
        <v>0</v>
      </c>
      <c r="G20" s="29">
        <f t="shared" si="1"/>
        <v>0</v>
      </c>
      <c r="H20" s="29">
        <f t="shared" si="1"/>
        <v>0</v>
      </c>
      <c r="I20" s="29">
        <f t="shared" si="0"/>
        <v>1350889.5</v>
      </c>
    </row>
    <row r="21" spans="1:12" ht="15" customHeight="1" x14ac:dyDescent="0.25">
      <c r="A21" s="26" t="s">
        <v>17</v>
      </c>
      <c r="B21" s="26">
        <v>0</v>
      </c>
      <c r="C21" s="26">
        <v>0</v>
      </c>
      <c r="D21" s="26">
        <v>0</v>
      </c>
      <c r="E21" s="26">
        <v>0</v>
      </c>
      <c r="F21" s="26">
        <v>0</v>
      </c>
      <c r="G21" s="26">
        <v>0</v>
      </c>
      <c r="H21" s="26">
        <v>0</v>
      </c>
      <c r="I21" s="26">
        <f t="shared" si="0"/>
        <v>0</v>
      </c>
    </row>
    <row r="22" spans="1:12" x14ac:dyDescent="0.25">
      <c r="A22" s="26" t="s">
        <v>14</v>
      </c>
      <c r="B22" s="26">
        <v>0</v>
      </c>
      <c r="C22" s="26">
        <v>0</v>
      </c>
      <c r="D22" s="26">
        <v>0</v>
      </c>
      <c r="E22" s="26">
        <v>0</v>
      </c>
      <c r="F22" s="26">
        <v>0</v>
      </c>
      <c r="G22" s="26">
        <v>0</v>
      </c>
      <c r="H22" s="26">
        <v>0</v>
      </c>
      <c r="I22" s="26">
        <f t="shared" si="0"/>
        <v>0</v>
      </c>
    </row>
    <row r="23" spans="1:12" x14ac:dyDescent="0.25">
      <c r="A23" s="26" t="s">
        <v>15</v>
      </c>
      <c r="B23" s="26">
        <v>183991</v>
      </c>
      <c r="C23" s="26">
        <v>99247.5</v>
      </c>
      <c r="D23" s="26">
        <f>570676+496975</f>
        <v>1067651</v>
      </c>
      <c r="E23" s="26">
        <v>0</v>
      </c>
      <c r="F23" s="26">
        <v>0</v>
      </c>
      <c r="G23" s="26">
        <v>0</v>
      </c>
      <c r="H23" s="26">
        <v>0</v>
      </c>
      <c r="I23" s="26">
        <f t="shared" si="0"/>
        <v>1350889.5</v>
      </c>
    </row>
    <row r="24" spans="1:12" x14ac:dyDescent="0.25">
      <c r="A24" s="26" t="s">
        <v>16</v>
      </c>
      <c r="B24" s="26">
        <v>0</v>
      </c>
      <c r="C24" s="26">
        <v>0</v>
      </c>
      <c r="D24" s="26">
        <v>0</v>
      </c>
      <c r="E24" s="26">
        <v>0</v>
      </c>
      <c r="F24" s="26">
        <v>0</v>
      </c>
      <c r="G24" s="26">
        <v>0</v>
      </c>
      <c r="H24" s="26">
        <v>0</v>
      </c>
      <c r="I24" s="26">
        <f t="shared" si="0"/>
        <v>0</v>
      </c>
    </row>
    <row r="25" spans="1:12" s="27" customFormat="1" x14ac:dyDescent="0.25">
      <c r="A25" s="28" t="s">
        <v>0</v>
      </c>
      <c r="B25" s="29">
        <f t="shared" ref="B25:H25" si="2">SUM(B21:B24)</f>
        <v>183991</v>
      </c>
      <c r="C25" s="29">
        <f t="shared" si="2"/>
        <v>99247.5</v>
      </c>
      <c r="D25" s="29">
        <f t="shared" si="2"/>
        <v>1067651</v>
      </c>
      <c r="E25" s="29">
        <f t="shared" si="2"/>
        <v>0</v>
      </c>
      <c r="F25" s="29">
        <f t="shared" si="2"/>
        <v>0</v>
      </c>
      <c r="G25" s="29">
        <f t="shared" si="2"/>
        <v>0</v>
      </c>
      <c r="H25" s="29">
        <f t="shared" si="2"/>
        <v>0</v>
      </c>
      <c r="I25" s="29">
        <f t="shared" si="0"/>
        <v>1350889.5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0"/>
      <c r="B48" s="30"/>
      <c r="C48" s="30"/>
      <c r="D48" s="26"/>
      <c r="E48" s="26"/>
      <c r="F48" s="26"/>
      <c r="G48" s="26"/>
      <c r="H48" s="26"/>
      <c r="I48" s="26"/>
    </row>
    <row r="49" spans="1:9" ht="13.5" customHeight="1" x14ac:dyDescent="0.25">
      <c r="A49" s="30"/>
      <c r="B49" s="30"/>
      <c r="C49" s="30"/>
      <c r="D49" s="26"/>
      <c r="E49" s="26"/>
      <c r="F49" s="26"/>
      <c r="G49" s="26"/>
      <c r="H49" s="26"/>
      <c r="I49" s="26"/>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view="pageBreakPreview" zoomScaleNormal="100" zoomScaleSheetLayoutView="100"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D1" s="17"/>
      <c r="E1" s="17"/>
      <c r="F1" s="17"/>
      <c r="G1" s="17"/>
      <c r="H1" s="17"/>
      <c r="I1" s="17"/>
    </row>
    <row r="2" spans="1:12" ht="15.75" x14ac:dyDescent="0.25">
      <c r="A2" s="21" t="s">
        <v>45</v>
      </c>
      <c r="B2" s="6"/>
      <c r="D2" s="6"/>
      <c r="E2" s="6"/>
      <c r="F2" s="18"/>
      <c r="G2" s="18"/>
      <c r="H2" s="18"/>
      <c r="I2" s="18"/>
    </row>
    <row r="3" spans="1:12" ht="15.75" x14ac:dyDescent="0.25">
      <c r="A3" s="21" t="s">
        <v>46</v>
      </c>
      <c r="B3" s="3"/>
      <c r="C3" s="3"/>
      <c r="D3" s="3"/>
      <c r="E3" s="3"/>
      <c r="F3" s="18"/>
      <c r="G3" s="18"/>
      <c r="H3" s="18"/>
      <c r="I3" s="18"/>
    </row>
    <row r="4" spans="1:12" x14ac:dyDescent="0.25">
      <c r="A4" s="3" t="s">
        <v>29</v>
      </c>
      <c r="B4" s="3"/>
      <c r="C4" s="3"/>
      <c r="D4" s="3"/>
      <c r="E4" s="3"/>
      <c r="F4" s="18"/>
      <c r="G4" s="18"/>
      <c r="H4" s="18"/>
      <c r="I4" s="18"/>
    </row>
    <row r="5" spans="1:12" x14ac:dyDescent="0.25">
      <c r="A5" s="3" t="s">
        <v>40</v>
      </c>
      <c r="B5" s="3"/>
      <c r="C5" s="3"/>
      <c r="D5" s="3"/>
      <c r="E5" s="3"/>
      <c r="F5" s="18"/>
      <c r="G5" s="18"/>
      <c r="H5" s="18"/>
      <c r="I5" s="18"/>
    </row>
    <row r="6" spans="1:12" x14ac:dyDescent="0.25">
      <c r="A6" s="3" t="s">
        <v>28</v>
      </c>
      <c r="B6" s="3"/>
      <c r="C6" s="3"/>
      <c r="D6" s="3"/>
      <c r="E6" s="3"/>
      <c r="F6" s="18"/>
      <c r="G6" s="18"/>
      <c r="H6" s="18"/>
      <c r="I6" s="18"/>
    </row>
    <row r="7" spans="1:12" x14ac:dyDescent="0.25">
      <c r="A7" s="7" t="s">
        <v>9</v>
      </c>
      <c r="B7" s="6"/>
      <c r="C7" s="3"/>
      <c r="D7" s="3"/>
      <c r="E7" s="3"/>
      <c r="F7" s="18"/>
      <c r="G7" s="18"/>
      <c r="H7" s="18"/>
      <c r="I7" s="18"/>
    </row>
    <row r="8" spans="1:12" x14ac:dyDescent="0.25">
      <c r="A8" s="33" t="s">
        <v>27</v>
      </c>
      <c r="B8" s="33"/>
      <c r="C8" s="33"/>
      <c r="D8" s="33"/>
      <c r="E8" s="33"/>
      <c r="F8" s="33"/>
      <c r="G8" s="33"/>
      <c r="H8" s="33"/>
      <c r="I8" s="33"/>
    </row>
    <row r="9" spans="1:12" x14ac:dyDescent="0.25">
      <c r="A9" s="33"/>
      <c r="B9" s="33"/>
      <c r="C9" s="33"/>
      <c r="D9" s="33"/>
      <c r="E9" s="33"/>
      <c r="F9" s="33"/>
      <c r="G9" s="33"/>
      <c r="H9" s="33"/>
      <c r="I9" s="33"/>
    </row>
    <row r="10" spans="1:12" x14ac:dyDescent="0.25">
      <c r="A10" s="33"/>
      <c r="B10" s="33"/>
      <c r="C10" s="33"/>
      <c r="D10" s="33"/>
      <c r="E10" s="33"/>
      <c r="F10" s="33"/>
      <c r="G10" s="33"/>
      <c r="H10" s="33"/>
      <c r="I10" s="33"/>
    </row>
    <row r="11" spans="1:12" x14ac:dyDescent="0.25">
      <c r="A11" s="33"/>
      <c r="B11" s="33"/>
      <c r="C11" s="33"/>
      <c r="D11" s="33"/>
      <c r="E11" s="33"/>
      <c r="F11" s="33"/>
      <c r="G11" s="33"/>
      <c r="H11" s="33"/>
      <c r="I11" s="33"/>
    </row>
    <row r="12" spans="1:12" x14ac:dyDescent="0.25">
      <c r="A12" s="33"/>
      <c r="B12" s="33"/>
      <c r="C12" s="33"/>
      <c r="D12" s="33"/>
      <c r="E12" s="33"/>
      <c r="F12" s="33"/>
      <c r="G12" s="33"/>
      <c r="H12" s="33"/>
      <c r="I12" s="33"/>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6" t="s">
        <v>10</v>
      </c>
      <c r="B15" s="26">
        <v>0</v>
      </c>
      <c r="C15" s="26">
        <v>0</v>
      </c>
      <c r="D15" s="26">
        <v>0</v>
      </c>
      <c r="E15" s="26">
        <v>0</v>
      </c>
      <c r="F15" s="26">
        <v>0</v>
      </c>
      <c r="G15" s="26">
        <v>0</v>
      </c>
      <c r="H15" s="26">
        <v>0</v>
      </c>
      <c r="I15" s="26">
        <f t="shared" ref="I15:I25" si="0">SUM(B15:H15)</f>
        <v>0</v>
      </c>
      <c r="K15" s="4"/>
    </row>
    <row r="16" spans="1:12" x14ac:dyDescent="0.25">
      <c r="A16" s="26" t="s">
        <v>11</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12</v>
      </c>
      <c r="B18" s="26">
        <v>0</v>
      </c>
      <c r="C18" s="26">
        <v>150640</v>
      </c>
      <c r="D18" s="26"/>
      <c r="E18" s="26">
        <v>0</v>
      </c>
      <c r="F18" s="26">
        <v>0</v>
      </c>
      <c r="G18" s="26">
        <v>0</v>
      </c>
      <c r="H18" s="26">
        <v>0</v>
      </c>
      <c r="I18" s="26">
        <f t="shared" si="0"/>
        <v>150640</v>
      </c>
      <c r="K18" s="4" t="e">
        <f>#REF!-#REF!</f>
        <v>#REF!</v>
      </c>
      <c r="L18" t="s">
        <v>5</v>
      </c>
    </row>
    <row r="19" spans="1:12" x14ac:dyDescent="0.25">
      <c r="A19" s="26" t="s">
        <v>13</v>
      </c>
      <c r="B19" s="26">
        <v>0</v>
      </c>
      <c r="C19" s="26">
        <v>0</v>
      </c>
      <c r="D19" s="26">
        <v>0</v>
      </c>
      <c r="E19" s="26">
        <v>0</v>
      </c>
      <c r="F19" s="26">
        <v>0</v>
      </c>
      <c r="G19" s="26">
        <v>0</v>
      </c>
      <c r="H19" s="26">
        <v>0</v>
      </c>
      <c r="I19" s="26">
        <f t="shared" si="0"/>
        <v>0</v>
      </c>
    </row>
    <row r="20" spans="1:12" s="27" customFormat="1" ht="15" customHeight="1" x14ac:dyDescent="0.25">
      <c r="A20" s="28" t="s">
        <v>2</v>
      </c>
      <c r="B20" s="29">
        <f t="shared" ref="B20:H20" si="1">SUM(B15:B19)</f>
        <v>0</v>
      </c>
      <c r="C20" s="29">
        <f t="shared" si="1"/>
        <v>150640</v>
      </c>
      <c r="D20" s="29">
        <f t="shared" si="1"/>
        <v>0</v>
      </c>
      <c r="E20" s="29">
        <f t="shared" si="1"/>
        <v>0</v>
      </c>
      <c r="F20" s="29">
        <f t="shared" si="1"/>
        <v>0</v>
      </c>
      <c r="G20" s="29">
        <f t="shared" si="1"/>
        <v>0</v>
      </c>
      <c r="H20" s="29">
        <f t="shared" si="1"/>
        <v>0</v>
      </c>
      <c r="I20" s="29">
        <f t="shared" si="0"/>
        <v>150640</v>
      </c>
    </row>
    <row r="21" spans="1:12" ht="15" customHeight="1" x14ac:dyDescent="0.25">
      <c r="A21" s="26" t="s">
        <v>17</v>
      </c>
      <c r="B21" s="26">
        <v>0</v>
      </c>
      <c r="C21" s="26">
        <v>0</v>
      </c>
      <c r="D21" s="26">
        <v>0</v>
      </c>
      <c r="E21" s="26">
        <v>0</v>
      </c>
      <c r="F21" s="26">
        <v>0</v>
      </c>
      <c r="G21" s="26">
        <v>0</v>
      </c>
      <c r="H21" s="26">
        <v>0</v>
      </c>
      <c r="I21" s="26">
        <f t="shared" si="0"/>
        <v>0</v>
      </c>
    </row>
    <row r="22" spans="1:12" x14ac:dyDescent="0.25">
      <c r="A22" s="26" t="s">
        <v>14</v>
      </c>
      <c r="B22" s="26">
        <v>0</v>
      </c>
      <c r="C22" s="26">
        <v>0</v>
      </c>
      <c r="D22" s="26">
        <v>0</v>
      </c>
      <c r="E22" s="26">
        <v>0</v>
      </c>
      <c r="F22" s="26">
        <v>0</v>
      </c>
      <c r="G22" s="26">
        <v>0</v>
      </c>
      <c r="H22" s="26">
        <v>0</v>
      </c>
      <c r="I22" s="26">
        <f t="shared" si="0"/>
        <v>0</v>
      </c>
    </row>
    <row r="23" spans="1:12" x14ac:dyDescent="0.25">
      <c r="A23" s="26" t="s">
        <v>15</v>
      </c>
      <c r="B23" s="26">
        <v>0</v>
      </c>
      <c r="C23" s="26">
        <v>0</v>
      </c>
      <c r="D23" s="26">
        <v>150640</v>
      </c>
      <c r="E23" s="26">
        <v>0</v>
      </c>
      <c r="F23" s="26">
        <v>0</v>
      </c>
      <c r="G23" s="26">
        <v>0</v>
      </c>
      <c r="H23" s="26">
        <v>0</v>
      </c>
      <c r="I23" s="26">
        <f t="shared" si="0"/>
        <v>150640</v>
      </c>
    </row>
    <row r="24" spans="1:12" x14ac:dyDescent="0.25">
      <c r="A24" s="26" t="s">
        <v>16</v>
      </c>
      <c r="B24" s="26">
        <v>0</v>
      </c>
      <c r="C24" s="26">
        <v>0</v>
      </c>
      <c r="D24" s="26">
        <v>0</v>
      </c>
      <c r="E24" s="26">
        <v>0</v>
      </c>
      <c r="F24" s="26">
        <v>0</v>
      </c>
      <c r="G24" s="26">
        <v>0</v>
      </c>
      <c r="H24" s="26">
        <v>0</v>
      </c>
      <c r="I24" s="26">
        <f t="shared" si="0"/>
        <v>0</v>
      </c>
    </row>
    <row r="25" spans="1:12" s="27" customFormat="1" x14ac:dyDescent="0.25">
      <c r="A25" s="28" t="s">
        <v>0</v>
      </c>
      <c r="B25" s="29">
        <f t="shared" ref="B25:H25" si="2">SUM(B21:B24)</f>
        <v>0</v>
      </c>
      <c r="C25" s="29">
        <f t="shared" si="2"/>
        <v>0</v>
      </c>
      <c r="D25" s="29">
        <f t="shared" si="2"/>
        <v>150640</v>
      </c>
      <c r="E25" s="29">
        <f t="shared" si="2"/>
        <v>0</v>
      </c>
      <c r="F25" s="29">
        <f t="shared" si="2"/>
        <v>0</v>
      </c>
      <c r="G25" s="29">
        <f t="shared" si="2"/>
        <v>0</v>
      </c>
      <c r="H25" s="29">
        <f t="shared" si="2"/>
        <v>0</v>
      </c>
      <c r="I25" s="29">
        <f t="shared" si="0"/>
        <v>150640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0"/>
      <c r="B48" s="30"/>
      <c r="C48" s="30"/>
      <c r="D48" s="26"/>
      <c r="E48" s="26"/>
      <c r="F48" s="26"/>
      <c r="G48" s="26"/>
      <c r="H48" s="26"/>
      <c r="I48" s="26"/>
    </row>
    <row r="49" spans="1:9" ht="13.5" customHeight="1" x14ac:dyDescent="0.25">
      <c r="A49" s="30"/>
      <c r="B49" s="30"/>
      <c r="C49" s="30"/>
      <c r="D49" s="26"/>
      <c r="E49" s="26"/>
      <c r="F49" s="26"/>
      <c r="G49" s="26"/>
      <c r="H49" s="26"/>
      <c r="I49" s="26"/>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L50"/>
  <sheetViews>
    <sheetView view="pageBreakPreview" zoomScaleNormal="100" zoomScaleSheetLayoutView="100" workbookViewId="0">
      <selection activeCell="D33" sqref="D3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C1" s="17"/>
      <c r="D1" s="17"/>
      <c r="E1" s="17"/>
      <c r="F1" s="17"/>
      <c r="G1" s="17"/>
      <c r="H1" s="17"/>
      <c r="I1" s="17"/>
    </row>
    <row r="2" spans="1:12" ht="15.75" x14ac:dyDescent="0.25">
      <c r="A2" s="21" t="s">
        <v>45</v>
      </c>
      <c r="C2" s="6"/>
      <c r="D2" s="6"/>
      <c r="E2" s="6"/>
      <c r="F2" s="18"/>
      <c r="G2" s="18"/>
      <c r="H2" s="18"/>
      <c r="I2" s="18"/>
    </row>
    <row r="3" spans="1:12" ht="15.75" x14ac:dyDescent="0.25">
      <c r="A3" s="21" t="s">
        <v>47</v>
      </c>
      <c r="B3" s="3"/>
      <c r="C3" s="3"/>
      <c r="D3" s="3"/>
      <c r="E3" s="3"/>
      <c r="F3" s="18"/>
      <c r="G3" s="18"/>
      <c r="H3" s="18"/>
      <c r="I3" s="18"/>
    </row>
    <row r="4" spans="1:12" x14ac:dyDescent="0.25">
      <c r="A4" s="3" t="s">
        <v>25</v>
      </c>
      <c r="B4" s="3"/>
      <c r="C4" s="3"/>
      <c r="D4" s="3"/>
      <c r="E4" s="3"/>
      <c r="F4" s="18"/>
      <c r="G4" s="18"/>
      <c r="H4" s="18"/>
      <c r="I4" s="18"/>
    </row>
    <row r="5" spans="1:12" x14ac:dyDescent="0.25">
      <c r="A5" s="3" t="s">
        <v>40</v>
      </c>
      <c r="B5" s="3"/>
      <c r="C5" s="3"/>
      <c r="D5" s="3"/>
      <c r="E5" s="3"/>
      <c r="F5" s="18"/>
      <c r="G5" s="18"/>
      <c r="H5" s="18"/>
      <c r="I5" s="18"/>
    </row>
    <row r="6" spans="1:12" x14ac:dyDescent="0.25">
      <c r="A6" s="3" t="s">
        <v>30</v>
      </c>
      <c r="B6" s="3"/>
      <c r="C6" s="3"/>
      <c r="D6" s="3"/>
      <c r="E6" s="3"/>
      <c r="F6" s="18"/>
      <c r="G6" s="18"/>
      <c r="H6" s="18"/>
      <c r="I6" s="18"/>
    </row>
    <row r="7" spans="1:12" x14ac:dyDescent="0.25">
      <c r="A7" s="7" t="s">
        <v>9</v>
      </c>
      <c r="B7" s="6"/>
      <c r="C7" s="3"/>
      <c r="D7" s="3"/>
      <c r="E7" s="3"/>
      <c r="F7" s="18"/>
      <c r="G7" s="18"/>
      <c r="H7" s="18"/>
      <c r="I7" s="18"/>
    </row>
    <row r="8" spans="1:12" x14ac:dyDescent="0.25">
      <c r="A8" s="33" t="s">
        <v>26</v>
      </c>
      <c r="B8" s="33"/>
      <c r="C8" s="33"/>
      <c r="D8" s="33"/>
      <c r="E8" s="33"/>
      <c r="F8" s="33"/>
      <c r="G8" s="33"/>
      <c r="H8" s="33"/>
      <c r="I8" s="33"/>
    </row>
    <row r="9" spans="1:12" x14ac:dyDescent="0.25">
      <c r="A9" s="33"/>
      <c r="B9" s="33"/>
      <c r="C9" s="33"/>
      <c r="D9" s="33"/>
      <c r="E9" s="33"/>
      <c r="F9" s="33"/>
      <c r="G9" s="33"/>
      <c r="H9" s="33"/>
      <c r="I9" s="33"/>
    </row>
    <row r="10" spans="1:12" x14ac:dyDescent="0.25">
      <c r="A10" s="33"/>
      <c r="B10" s="33"/>
      <c r="C10" s="33"/>
      <c r="D10" s="33"/>
      <c r="E10" s="33"/>
      <c r="F10" s="33"/>
      <c r="G10" s="33"/>
      <c r="H10" s="33"/>
      <c r="I10" s="33"/>
    </row>
    <row r="11" spans="1:12" x14ac:dyDescent="0.25">
      <c r="A11" s="33"/>
      <c r="B11" s="33"/>
      <c r="C11" s="33"/>
      <c r="D11" s="33"/>
      <c r="E11" s="33"/>
      <c r="F11" s="33"/>
      <c r="G11" s="33"/>
      <c r="H11" s="33"/>
      <c r="I11" s="33"/>
    </row>
    <row r="12" spans="1:12" x14ac:dyDescent="0.25">
      <c r="A12" s="33"/>
      <c r="B12" s="33"/>
      <c r="C12" s="33"/>
      <c r="D12" s="33"/>
      <c r="E12" s="33"/>
      <c r="F12" s="33"/>
      <c r="G12" s="33"/>
      <c r="H12" s="33"/>
      <c r="I12" s="33"/>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2" t="s">
        <v>10</v>
      </c>
      <c r="B15" s="22">
        <v>0</v>
      </c>
      <c r="C15" s="22">
        <v>0</v>
      </c>
      <c r="D15" s="22">
        <v>0</v>
      </c>
      <c r="E15" s="22">
        <v>0</v>
      </c>
      <c r="F15" s="22">
        <v>0</v>
      </c>
      <c r="G15" s="22">
        <v>0</v>
      </c>
      <c r="H15" s="22">
        <v>0</v>
      </c>
      <c r="I15" s="22">
        <f t="shared" ref="I15:I25" si="0">SUM(B15:H15)</f>
        <v>0</v>
      </c>
      <c r="K15" s="4"/>
    </row>
    <row r="16" spans="1:12" x14ac:dyDescent="0.25">
      <c r="A16" s="22" t="s">
        <v>11</v>
      </c>
      <c r="B16" s="22">
        <v>0</v>
      </c>
      <c r="C16" s="22">
        <v>0</v>
      </c>
      <c r="D16" s="22">
        <v>0</v>
      </c>
      <c r="E16" s="22">
        <v>0</v>
      </c>
      <c r="F16" s="22">
        <v>0</v>
      </c>
      <c r="G16" s="22">
        <v>0</v>
      </c>
      <c r="H16" s="22">
        <v>0</v>
      </c>
      <c r="I16" s="22">
        <f t="shared" si="0"/>
        <v>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12</v>
      </c>
      <c r="B18" s="22">
        <v>0</v>
      </c>
      <c r="C18" s="22">
        <v>0</v>
      </c>
      <c r="D18" s="22">
        <v>200000</v>
      </c>
      <c r="E18" s="22">
        <v>0</v>
      </c>
      <c r="F18" s="22">
        <v>0</v>
      </c>
      <c r="G18" s="22">
        <v>0</v>
      </c>
      <c r="H18" s="22">
        <v>0</v>
      </c>
      <c r="I18" s="22">
        <f t="shared" si="0"/>
        <v>200000</v>
      </c>
      <c r="K18" s="4" t="e">
        <f>#REF!-#REF!</f>
        <v>#REF!</v>
      </c>
      <c r="L18" t="s">
        <v>5</v>
      </c>
    </row>
    <row r="19" spans="1:12" x14ac:dyDescent="0.25">
      <c r="A19" s="22" t="s">
        <v>13</v>
      </c>
      <c r="B19" s="22">
        <v>0</v>
      </c>
      <c r="C19" s="22">
        <v>0</v>
      </c>
      <c r="D19" s="22">
        <v>0</v>
      </c>
      <c r="E19" s="22">
        <v>0</v>
      </c>
      <c r="F19" s="22">
        <v>0</v>
      </c>
      <c r="G19" s="22">
        <v>0</v>
      </c>
      <c r="H19" s="22">
        <v>0</v>
      </c>
      <c r="I19" s="22">
        <f t="shared" si="0"/>
        <v>0</v>
      </c>
    </row>
    <row r="20" spans="1:12" s="27" customFormat="1" ht="15" customHeight="1" x14ac:dyDescent="0.25">
      <c r="A20" s="28" t="s">
        <v>2</v>
      </c>
      <c r="B20" s="29">
        <f t="shared" ref="B20:H20" si="1">SUM(B15:B19)</f>
        <v>0</v>
      </c>
      <c r="C20" s="29">
        <f t="shared" si="1"/>
        <v>0</v>
      </c>
      <c r="D20" s="29">
        <f t="shared" si="1"/>
        <v>200000</v>
      </c>
      <c r="E20" s="29">
        <f t="shared" si="1"/>
        <v>0</v>
      </c>
      <c r="F20" s="29">
        <f t="shared" si="1"/>
        <v>0</v>
      </c>
      <c r="G20" s="29">
        <f t="shared" si="1"/>
        <v>0</v>
      </c>
      <c r="H20" s="29">
        <f t="shared" si="1"/>
        <v>0</v>
      </c>
      <c r="I20" s="29">
        <f t="shared" si="0"/>
        <v>200000</v>
      </c>
    </row>
    <row r="21" spans="1:12" ht="15" customHeight="1" x14ac:dyDescent="0.25">
      <c r="A21" s="22" t="s">
        <v>17</v>
      </c>
      <c r="B21" s="22">
        <v>0</v>
      </c>
      <c r="C21" s="22">
        <v>0</v>
      </c>
      <c r="D21" s="22">
        <v>0</v>
      </c>
      <c r="E21" s="22">
        <v>0</v>
      </c>
      <c r="F21" s="22">
        <v>0</v>
      </c>
      <c r="G21" s="22">
        <v>0</v>
      </c>
      <c r="H21" s="22">
        <v>0</v>
      </c>
      <c r="I21" s="22">
        <f t="shared" si="0"/>
        <v>0</v>
      </c>
    </row>
    <row r="22" spans="1:12" x14ac:dyDescent="0.25">
      <c r="A22" s="22" t="s">
        <v>14</v>
      </c>
      <c r="B22" s="22">
        <v>0</v>
      </c>
      <c r="C22" s="22">
        <v>0</v>
      </c>
      <c r="D22" s="22">
        <v>0</v>
      </c>
      <c r="E22" s="22">
        <v>0</v>
      </c>
      <c r="F22" s="22">
        <v>0</v>
      </c>
      <c r="G22" s="22">
        <v>0</v>
      </c>
      <c r="H22" s="22">
        <v>0</v>
      </c>
      <c r="I22" s="22">
        <f t="shared" si="0"/>
        <v>0</v>
      </c>
    </row>
    <row r="23" spans="1:12" x14ac:dyDescent="0.25">
      <c r="A23" s="22" t="s">
        <v>15</v>
      </c>
      <c r="B23" s="22">
        <v>0</v>
      </c>
      <c r="C23" s="22">
        <v>0</v>
      </c>
      <c r="D23" s="22">
        <v>200000</v>
      </c>
      <c r="E23" s="22">
        <v>0</v>
      </c>
      <c r="F23" s="22">
        <v>0</v>
      </c>
      <c r="G23" s="22">
        <v>0</v>
      </c>
      <c r="H23" s="22">
        <v>0</v>
      </c>
      <c r="I23" s="22">
        <f t="shared" si="0"/>
        <v>200000</v>
      </c>
    </row>
    <row r="24" spans="1:12" x14ac:dyDescent="0.25">
      <c r="A24" s="22" t="s">
        <v>16</v>
      </c>
      <c r="B24" s="22">
        <v>0</v>
      </c>
      <c r="C24" s="22">
        <v>0</v>
      </c>
      <c r="D24" s="22">
        <v>0</v>
      </c>
      <c r="E24" s="22">
        <v>0</v>
      </c>
      <c r="F24" s="22">
        <v>0</v>
      </c>
      <c r="G24" s="22">
        <v>0</v>
      </c>
      <c r="H24" s="22">
        <v>0</v>
      </c>
      <c r="I24" s="22">
        <f t="shared" si="0"/>
        <v>0</v>
      </c>
    </row>
    <row r="25" spans="1:12" s="27" customFormat="1" x14ac:dyDescent="0.25">
      <c r="A25" s="28" t="s">
        <v>0</v>
      </c>
      <c r="B25" s="29">
        <f t="shared" ref="B25:H25" si="2">SUM(B21:B24)</f>
        <v>0</v>
      </c>
      <c r="C25" s="29">
        <f t="shared" si="2"/>
        <v>0</v>
      </c>
      <c r="D25" s="29">
        <f t="shared" si="2"/>
        <v>200000</v>
      </c>
      <c r="E25" s="29">
        <f t="shared" si="2"/>
        <v>0</v>
      </c>
      <c r="F25" s="29">
        <f t="shared" si="2"/>
        <v>0</v>
      </c>
      <c r="G25" s="29">
        <f t="shared" si="2"/>
        <v>0</v>
      </c>
      <c r="H25" s="29">
        <f t="shared" si="2"/>
        <v>0</v>
      </c>
      <c r="I25" s="29">
        <f t="shared" si="0"/>
        <v>200000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0"/>
      <c r="B48" s="30"/>
      <c r="C48" s="30"/>
      <c r="D48" s="11"/>
      <c r="E48" s="11"/>
      <c r="F48" s="11"/>
      <c r="G48" s="11"/>
      <c r="H48" s="11"/>
      <c r="I48" s="11"/>
    </row>
    <row r="49" spans="1:9" ht="13.5" customHeight="1" x14ac:dyDescent="0.25">
      <c r="A49" s="30"/>
      <c r="B49" s="30"/>
      <c r="C49" s="30"/>
      <c r="D49" s="11"/>
      <c r="E49" s="11"/>
      <c r="F49" s="11"/>
      <c r="G49" s="11"/>
      <c r="H49" s="11"/>
      <c r="I49" s="11"/>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view="pageBreakPreview" zoomScaleNormal="100" zoomScaleSheetLayoutView="100"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D1" s="17"/>
      <c r="E1" s="17"/>
      <c r="F1" s="17"/>
      <c r="G1" s="17"/>
      <c r="H1" s="17"/>
      <c r="I1" s="17"/>
    </row>
    <row r="2" spans="1:12" ht="15.75" x14ac:dyDescent="0.25">
      <c r="A2" s="21" t="s">
        <v>45</v>
      </c>
      <c r="B2" s="6"/>
      <c r="D2" s="6"/>
      <c r="E2" s="6"/>
      <c r="F2" s="18"/>
      <c r="G2" s="18"/>
      <c r="H2" s="18"/>
      <c r="I2" s="18"/>
    </row>
    <row r="3" spans="1:12" ht="15.75" x14ac:dyDescent="0.25">
      <c r="A3" s="21" t="s">
        <v>48</v>
      </c>
      <c r="B3" s="3"/>
      <c r="C3" s="3"/>
      <c r="D3" s="3"/>
      <c r="E3" s="3"/>
      <c r="F3" s="18"/>
      <c r="G3" s="18"/>
      <c r="H3" s="18"/>
      <c r="I3" s="18"/>
    </row>
    <row r="4" spans="1:12" x14ac:dyDescent="0.25">
      <c r="A4" s="3" t="s">
        <v>36</v>
      </c>
      <c r="B4" s="3"/>
      <c r="C4" s="3"/>
      <c r="D4" s="3"/>
      <c r="E4" s="3"/>
      <c r="F4" s="18"/>
      <c r="G4" s="18"/>
      <c r="H4" s="18"/>
      <c r="I4" s="18"/>
    </row>
    <row r="5" spans="1:12" x14ac:dyDescent="0.25">
      <c r="A5" s="3" t="s">
        <v>41</v>
      </c>
      <c r="B5" s="3"/>
      <c r="C5" s="3"/>
      <c r="D5" s="3"/>
      <c r="E5" s="3"/>
      <c r="F5" s="18"/>
      <c r="G5" s="18"/>
      <c r="H5" s="18"/>
      <c r="I5" s="18"/>
    </row>
    <row r="6" spans="1:12" x14ac:dyDescent="0.25">
      <c r="A6" s="3" t="s">
        <v>35</v>
      </c>
      <c r="B6" s="3"/>
      <c r="C6" s="3"/>
      <c r="D6" s="3"/>
      <c r="E6" s="3"/>
      <c r="F6" s="18"/>
      <c r="G6" s="18"/>
      <c r="H6" s="18"/>
      <c r="I6" s="18"/>
    </row>
    <row r="7" spans="1:12" x14ac:dyDescent="0.25">
      <c r="A7" s="7" t="s">
        <v>9</v>
      </c>
      <c r="B7" s="6"/>
      <c r="C7" s="3"/>
      <c r="D7" s="3"/>
      <c r="E7" s="3"/>
      <c r="F7" s="18"/>
      <c r="G7" s="18"/>
      <c r="H7" s="18"/>
      <c r="I7" s="18"/>
    </row>
    <row r="8" spans="1:12" x14ac:dyDescent="0.25">
      <c r="A8" s="32" t="s">
        <v>34</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6" t="s">
        <v>10</v>
      </c>
      <c r="B15" s="26">
        <v>0</v>
      </c>
      <c r="C15" s="26">
        <v>0</v>
      </c>
      <c r="D15" s="26">
        <v>0</v>
      </c>
      <c r="E15" s="26">
        <v>0</v>
      </c>
      <c r="F15" s="26">
        <v>0</v>
      </c>
      <c r="G15" s="26">
        <v>0</v>
      </c>
      <c r="H15" s="26">
        <v>0</v>
      </c>
      <c r="I15" s="26">
        <f t="shared" ref="I15:I25" si="0">SUM(B15:H15)</f>
        <v>0</v>
      </c>
      <c r="K15" s="4"/>
    </row>
    <row r="16" spans="1:12" x14ac:dyDescent="0.25">
      <c r="A16" s="26" t="s">
        <v>11</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12</v>
      </c>
      <c r="B18" s="26">
        <v>0</v>
      </c>
      <c r="C18" s="26">
        <v>0</v>
      </c>
      <c r="D18" s="26">
        <v>150000</v>
      </c>
      <c r="E18" s="26">
        <v>0</v>
      </c>
      <c r="F18" s="26">
        <v>0</v>
      </c>
      <c r="G18" s="26">
        <v>0</v>
      </c>
      <c r="H18" s="26">
        <v>0</v>
      </c>
      <c r="I18" s="26">
        <f t="shared" si="0"/>
        <v>150000</v>
      </c>
      <c r="K18" s="4" t="e">
        <f>#REF!-#REF!</f>
        <v>#REF!</v>
      </c>
      <c r="L18" t="s">
        <v>5</v>
      </c>
    </row>
    <row r="19" spans="1:12" x14ac:dyDescent="0.25">
      <c r="A19" s="26" t="s">
        <v>13</v>
      </c>
      <c r="B19" s="26">
        <v>0</v>
      </c>
      <c r="C19" s="26">
        <v>0</v>
      </c>
      <c r="D19" s="26">
        <v>0</v>
      </c>
      <c r="E19" s="26">
        <v>0</v>
      </c>
      <c r="F19" s="26">
        <v>0</v>
      </c>
      <c r="G19" s="26">
        <v>0</v>
      </c>
      <c r="H19" s="26">
        <v>0</v>
      </c>
      <c r="I19" s="26">
        <f t="shared" si="0"/>
        <v>0</v>
      </c>
    </row>
    <row r="20" spans="1:12" s="27" customFormat="1" ht="15" customHeight="1" x14ac:dyDescent="0.25">
      <c r="A20" s="28" t="s">
        <v>2</v>
      </c>
      <c r="B20" s="29">
        <f t="shared" ref="B20:H20" si="1">SUM(B15:B19)</f>
        <v>0</v>
      </c>
      <c r="C20" s="29">
        <f t="shared" si="1"/>
        <v>0</v>
      </c>
      <c r="D20" s="29">
        <f t="shared" si="1"/>
        <v>150000</v>
      </c>
      <c r="E20" s="29">
        <f t="shared" si="1"/>
        <v>0</v>
      </c>
      <c r="F20" s="29">
        <f t="shared" si="1"/>
        <v>0</v>
      </c>
      <c r="G20" s="29">
        <f t="shared" si="1"/>
        <v>0</v>
      </c>
      <c r="H20" s="29">
        <f t="shared" si="1"/>
        <v>0</v>
      </c>
      <c r="I20" s="29">
        <f t="shared" si="0"/>
        <v>150000</v>
      </c>
    </row>
    <row r="21" spans="1:12" ht="15" customHeight="1" x14ac:dyDescent="0.25">
      <c r="A21" s="26" t="s">
        <v>17</v>
      </c>
      <c r="B21" s="26">
        <v>0</v>
      </c>
      <c r="C21" s="26">
        <v>0</v>
      </c>
      <c r="D21" s="26">
        <v>0</v>
      </c>
      <c r="E21" s="26">
        <v>0</v>
      </c>
      <c r="F21" s="26">
        <v>0</v>
      </c>
      <c r="G21" s="26">
        <v>0</v>
      </c>
      <c r="H21" s="26">
        <v>0</v>
      </c>
      <c r="I21" s="26">
        <f t="shared" si="0"/>
        <v>0</v>
      </c>
    </row>
    <row r="22" spans="1:12" x14ac:dyDescent="0.25">
      <c r="A22" s="26" t="s">
        <v>14</v>
      </c>
      <c r="B22" s="26">
        <v>0</v>
      </c>
      <c r="C22" s="26">
        <v>0</v>
      </c>
      <c r="D22" s="26">
        <v>0</v>
      </c>
      <c r="E22" s="26">
        <v>0</v>
      </c>
      <c r="F22" s="26">
        <v>0</v>
      </c>
      <c r="G22" s="26">
        <v>0</v>
      </c>
      <c r="H22" s="26">
        <v>0</v>
      </c>
      <c r="I22" s="26">
        <f t="shared" si="0"/>
        <v>0</v>
      </c>
    </row>
    <row r="23" spans="1:12" x14ac:dyDescent="0.25">
      <c r="A23" s="26" t="s">
        <v>15</v>
      </c>
      <c r="B23" s="26">
        <v>0</v>
      </c>
      <c r="C23" s="26">
        <v>0</v>
      </c>
      <c r="D23" s="26">
        <v>150000</v>
      </c>
      <c r="E23" s="26">
        <v>0</v>
      </c>
      <c r="F23" s="26">
        <v>0</v>
      </c>
      <c r="G23" s="26">
        <v>0</v>
      </c>
      <c r="H23" s="26">
        <v>0</v>
      </c>
      <c r="I23" s="26">
        <f t="shared" si="0"/>
        <v>150000</v>
      </c>
    </row>
    <row r="24" spans="1:12" x14ac:dyDescent="0.25">
      <c r="A24" s="26" t="s">
        <v>16</v>
      </c>
      <c r="B24" s="26">
        <v>0</v>
      </c>
      <c r="C24" s="26">
        <v>0</v>
      </c>
      <c r="D24" s="26">
        <v>0</v>
      </c>
      <c r="E24" s="26">
        <v>0</v>
      </c>
      <c r="F24" s="26">
        <v>0</v>
      </c>
      <c r="G24" s="26">
        <v>0</v>
      </c>
      <c r="H24" s="26">
        <v>0</v>
      </c>
      <c r="I24" s="26">
        <f t="shared" si="0"/>
        <v>0</v>
      </c>
    </row>
    <row r="25" spans="1:12" s="27" customFormat="1" x14ac:dyDescent="0.25">
      <c r="A25" s="28" t="s">
        <v>0</v>
      </c>
      <c r="B25" s="29">
        <f t="shared" ref="B25:H25" si="2">SUM(B21:B24)</f>
        <v>0</v>
      </c>
      <c r="C25" s="29">
        <f t="shared" si="2"/>
        <v>0</v>
      </c>
      <c r="D25" s="29">
        <f t="shared" si="2"/>
        <v>150000</v>
      </c>
      <c r="E25" s="29">
        <f t="shared" si="2"/>
        <v>0</v>
      </c>
      <c r="F25" s="29">
        <f t="shared" si="2"/>
        <v>0</v>
      </c>
      <c r="G25" s="29">
        <f t="shared" si="2"/>
        <v>0</v>
      </c>
      <c r="H25" s="29">
        <f t="shared" si="2"/>
        <v>0</v>
      </c>
      <c r="I25" s="29">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0"/>
      <c r="B48" s="30"/>
      <c r="C48" s="30"/>
      <c r="D48" s="26"/>
      <c r="E48" s="26"/>
      <c r="F48" s="26"/>
      <c r="G48" s="26"/>
      <c r="H48" s="26"/>
      <c r="I48" s="26"/>
    </row>
    <row r="49" spans="1:9" ht="13.5" customHeight="1" x14ac:dyDescent="0.25">
      <c r="A49" s="30"/>
      <c r="B49" s="30"/>
      <c r="C49" s="30"/>
      <c r="D49" s="26"/>
      <c r="E49" s="26"/>
      <c r="F49" s="26"/>
      <c r="G49" s="26"/>
      <c r="H49" s="26"/>
      <c r="I49" s="26"/>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
  <sheetViews>
    <sheetView tabSelected="1" view="pageBreakPreview" zoomScaleNormal="100" zoomScaleSheetLayoutView="100" workbookViewId="0">
      <selection activeCell="M11" sqref="M11"/>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E1" s="17"/>
      <c r="F1" s="17"/>
      <c r="G1" s="17"/>
      <c r="H1" s="17"/>
      <c r="I1" s="17"/>
    </row>
    <row r="2" spans="1:12" ht="15.75" x14ac:dyDescent="0.25">
      <c r="A2" s="21" t="s">
        <v>45</v>
      </c>
      <c r="B2" s="6"/>
      <c r="C2" s="6"/>
      <c r="E2" s="6"/>
      <c r="F2" s="18"/>
      <c r="G2" s="18"/>
      <c r="H2" s="18"/>
      <c r="I2" s="18"/>
    </row>
    <row r="3" spans="1:12" ht="15.75" x14ac:dyDescent="0.25">
      <c r="A3" s="21" t="s">
        <v>49</v>
      </c>
      <c r="B3" s="3"/>
      <c r="C3" s="3"/>
      <c r="D3" s="3"/>
      <c r="E3" s="3"/>
      <c r="F3" s="18"/>
      <c r="G3" s="18"/>
      <c r="H3" s="18"/>
      <c r="I3" s="18"/>
    </row>
    <row r="4" spans="1:12" x14ac:dyDescent="0.25">
      <c r="A4" s="3" t="s">
        <v>36</v>
      </c>
      <c r="B4" s="3"/>
      <c r="C4" s="3"/>
      <c r="D4" s="3"/>
      <c r="E4" s="3"/>
      <c r="F4" s="18"/>
      <c r="G4" s="18"/>
      <c r="H4" s="18"/>
      <c r="I4" s="18"/>
    </row>
    <row r="5" spans="1:12" x14ac:dyDescent="0.25">
      <c r="A5" s="3" t="s">
        <v>42</v>
      </c>
      <c r="B5" s="3"/>
      <c r="C5" s="3"/>
      <c r="D5" s="3"/>
      <c r="E5" s="3"/>
      <c r="F5" s="18"/>
      <c r="G5" s="18"/>
      <c r="H5" s="18"/>
      <c r="I5" s="18"/>
    </row>
    <row r="6" spans="1:12" x14ac:dyDescent="0.25">
      <c r="A6" s="3" t="s">
        <v>38</v>
      </c>
      <c r="B6" s="3"/>
      <c r="C6" s="3"/>
      <c r="D6" s="3"/>
      <c r="E6" s="3"/>
      <c r="F6" s="18"/>
      <c r="G6" s="18"/>
      <c r="H6" s="18"/>
      <c r="I6" s="18"/>
    </row>
    <row r="7" spans="1:12" x14ac:dyDescent="0.25">
      <c r="A7" s="7" t="s">
        <v>9</v>
      </c>
      <c r="B7" s="6"/>
      <c r="C7" s="3"/>
      <c r="D7" s="3"/>
      <c r="E7" s="3"/>
      <c r="F7" s="18"/>
      <c r="G7" s="18"/>
      <c r="H7" s="18"/>
      <c r="I7" s="18"/>
    </row>
    <row r="8" spans="1:12" x14ac:dyDescent="0.25">
      <c r="A8" s="32" t="s">
        <v>37</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6" t="s">
        <v>10</v>
      </c>
      <c r="B15" s="26">
        <v>0</v>
      </c>
      <c r="C15" s="26">
        <v>0</v>
      </c>
      <c r="D15" s="26">
        <v>0</v>
      </c>
      <c r="E15" s="26">
        <v>0</v>
      </c>
      <c r="F15" s="26">
        <v>0</v>
      </c>
      <c r="G15" s="26">
        <v>0</v>
      </c>
      <c r="H15" s="26">
        <v>0</v>
      </c>
      <c r="I15" s="26">
        <f t="shared" ref="I15:I25" si="0">SUM(B15:H15)</f>
        <v>0</v>
      </c>
      <c r="K15" s="4"/>
    </row>
    <row r="16" spans="1:12" x14ac:dyDescent="0.25">
      <c r="A16" s="26" t="s">
        <v>11</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12</v>
      </c>
      <c r="B18" s="26">
        <v>0</v>
      </c>
      <c r="C18" s="26">
        <v>0</v>
      </c>
      <c r="D18" s="26">
        <v>150000</v>
      </c>
      <c r="E18" s="26">
        <v>0</v>
      </c>
      <c r="F18" s="26">
        <v>0</v>
      </c>
      <c r="G18" s="26">
        <v>0</v>
      </c>
      <c r="H18" s="26">
        <v>0</v>
      </c>
      <c r="I18" s="26">
        <f t="shared" si="0"/>
        <v>150000</v>
      </c>
      <c r="K18" s="4" t="e">
        <f>#REF!-#REF!</f>
        <v>#REF!</v>
      </c>
      <c r="L18" t="s">
        <v>5</v>
      </c>
    </row>
    <row r="19" spans="1:12" x14ac:dyDescent="0.25">
      <c r="A19" s="26" t="s">
        <v>13</v>
      </c>
      <c r="B19" s="26">
        <v>0</v>
      </c>
      <c r="C19" s="26">
        <v>0</v>
      </c>
      <c r="D19" s="26">
        <v>0</v>
      </c>
      <c r="E19" s="26">
        <v>0</v>
      </c>
      <c r="F19" s="26">
        <v>0</v>
      </c>
      <c r="G19" s="26">
        <v>0</v>
      </c>
      <c r="H19" s="26">
        <v>0</v>
      </c>
      <c r="I19" s="26">
        <f t="shared" si="0"/>
        <v>0</v>
      </c>
    </row>
    <row r="20" spans="1:12" s="27" customFormat="1" ht="15" customHeight="1" x14ac:dyDescent="0.25">
      <c r="A20" s="28" t="s">
        <v>2</v>
      </c>
      <c r="B20" s="29">
        <f t="shared" ref="B20:H20" si="1">SUM(B15:B19)</f>
        <v>0</v>
      </c>
      <c r="C20" s="29">
        <f t="shared" si="1"/>
        <v>0</v>
      </c>
      <c r="D20" s="29">
        <f t="shared" si="1"/>
        <v>150000</v>
      </c>
      <c r="E20" s="29">
        <f t="shared" si="1"/>
        <v>0</v>
      </c>
      <c r="F20" s="29">
        <f t="shared" si="1"/>
        <v>0</v>
      </c>
      <c r="G20" s="29">
        <f t="shared" si="1"/>
        <v>0</v>
      </c>
      <c r="H20" s="29">
        <f t="shared" si="1"/>
        <v>0</v>
      </c>
      <c r="I20" s="29">
        <f t="shared" si="0"/>
        <v>150000</v>
      </c>
    </row>
    <row r="21" spans="1:12" ht="15" customHeight="1" x14ac:dyDescent="0.25">
      <c r="A21" s="26" t="s">
        <v>17</v>
      </c>
      <c r="B21" s="26">
        <v>0</v>
      </c>
      <c r="C21" s="26">
        <v>0</v>
      </c>
      <c r="D21" s="26">
        <v>0</v>
      </c>
      <c r="E21" s="26">
        <v>0</v>
      </c>
      <c r="F21" s="26">
        <v>0</v>
      </c>
      <c r="G21" s="26">
        <v>0</v>
      </c>
      <c r="H21" s="26">
        <v>0</v>
      </c>
      <c r="I21" s="26">
        <f t="shared" si="0"/>
        <v>0</v>
      </c>
    </row>
    <row r="22" spans="1:12" x14ac:dyDescent="0.25">
      <c r="A22" s="26" t="s">
        <v>14</v>
      </c>
      <c r="B22" s="26">
        <v>0</v>
      </c>
      <c r="C22" s="26">
        <v>0</v>
      </c>
      <c r="D22" s="26">
        <v>0</v>
      </c>
      <c r="E22" s="26">
        <v>0</v>
      </c>
      <c r="F22" s="26">
        <v>0</v>
      </c>
      <c r="G22" s="26">
        <v>0</v>
      </c>
      <c r="H22" s="26">
        <v>0</v>
      </c>
      <c r="I22" s="26">
        <f t="shared" si="0"/>
        <v>0</v>
      </c>
    </row>
    <row r="23" spans="1:12" x14ac:dyDescent="0.25">
      <c r="A23" s="26" t="s">
        <v>15</v>
      </c>
      <c r="B23" s="26">
        <v>0</v>
      </c>
      <c r="C23" s="26">
        <v>0</v>
      </c>
      <c r="D23" s="26">
        <v>150000</v>
      </c>
      <c r="E23" s="26">
        <v>0</v>
      </c>
      <c r="F23" s="26">
        <v>0</v>
      </c>
      <c r="G23" s="26">
        <v>0</v>
      </c>
      <c r="H23" s="26">
        <v>0</v>
      </c>
      <c r="I23" s="26">
        <f t="shared" si="0"/>
        <v>150000</v>
      </c>
    </row>
    <row r="24" spans="1:12" x14ac:dyDescent="0.25">
      <c r="A24" s="26" t="s">
        <v>16</v>
      </c>
      <c r="B24" s="26">
        <v>0</v>
      </c>
      <c r="C24" s="26">
        <v>0</v>
      </c>
      <c r="D24" s="26">
        <v>0</v>
      </c>
      <c r="E24" s="26">
        <v>0</v>
      </c>
      <c r="F24" s="26">
        <v>0</v>
      </c>
      <c r="G24" s="26">
        <v>0</v>
      </c>
      <c r="H24" s="26">
        <v>0</v>
      </c>
      <c r="I24" s="26">
        <f t="shared" si="0"/>
        <v>0</v>
      </c>
    </row>
    <row r="25" spans="1:12" s="27" customFormat="1" x14ac:dyDescent="0.25">
      <c r="A25" s="28" t="s">
        <v>0</v>
      </c>
      <c r="B25" s="29">
        <f t="shared" ref="B25:H25" si="2">SUM(B21:B24)</f>
        <v>0</v>
      </c>
      <c r="C25" s="29">
        <f t="shared" si="2"/>
        <v>0</v>
      </c>
      <c r="D25" s="29">
        <f t="shared" si="2"/>
        <v>150000</v>
      </c>
      <c r="E25" s="29">
        <f t="shared" si="2"/>
        <v>0</v>
      </c>
      <c r="F25" s="29">
        <f t="shared" si="2"/>
        <v>0</v>
      </c>
      <c r="G25" s="29">
        <f t="shared" si="2"/>
        <v>0</v>
      </c>
      <c r="H25" s="29">
        <f t="shared" si="2"/>
        <v>0</v>
      </c>
      <c r="I25" s="29">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0"/>
      <c r="B48" s="30"/>
      <c r="C48" s="30"/>
      <c r="D48" s="26"/>
      <c r="E48" s="26"/>
      <c r="F48" s="26"/>
      <c r="G48" s="26"/>
      <c r="H48" s="26"/>
      <c r="I48" s="26"/>
    </row>
    <row r="49" spans="1:9" ht="13.5" customHeight="1" x14ac:dyDescent="0.25">
      <c r="A49" s="30"/>
      <c r="B49" s="30"/>
      <c r="C49" s="30"/>
      <c r="D49" s="26"/>
      <c r="E49" s="26"/>
      <c r="F49" s="26"/>
      <c r="G49" s="26"/>
      <c r="H49" s="26"/>
      <c r="I49" s="26"/>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53</Department1>
    <FY xmlns="36f070f7-04c4-4be5-8d1f-8b30ee066cc3">2019-2020</FY>
    <Budget_x0020_Status xmlns="36f070f7-04c4-4be5-8d1f-8b30ee066cc3">Tentative</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2.xml><?xml version="1.0" encoding="utf-8"?>
<ds:datastoreItem xmlns:ds="http://schemas.openxmlformats.org/officeDocument/2006/customXml" ds:itemID="{B587951F-348D-4CF1-8527-F36361DE1E8C}">
  <ds:schemaRefs>
    <ds:schemaRef ds:uri="http://schemas.microsoft.com/office/infopath/2007/PartnerControls"/>
    <ds:schemaRef ds:uri="http://schemas.microsoft.com/office/2006/documentManagement/types"/>
    <ds:schemaRef ds:uri="a402db00-9d57-4dbb-a877-618573d294b6"/>
    <ds:schemaRef ds:uri="http://schemas.openxmlformats.org/package/2006/metadata/core-properties"/>
    <ds:schemaRef ds:uri="http://purl.org/dc/terms/"/>
    <ds:schemaRef ds:uri="36f070f7-04c4-4be5-8d1f-8b30ee066cc3"/>
    <ds:schemaRef ds:uri="http://schemas.microsoft.com/office/2006/metadata/properties"/>
    <ds:schemaRef ds:uri="http://purl.org/dc/dcmitype/"/>
    <ds:schemaRef ds:uri="http://purl.org/dc/elements/1.1/"/>
    <ds:schemaRef ds:uri="http://www.w3.org/XML/1998/namespace"/>
  </ds:schemaRefs>
</ds:datastoreItem>
</file>

<file path=customXml/itemProps3.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350749-A38C-4A85-A070-8BAB9C00A8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Bus Shelters</vt:lpstr>
      <vt:lpstr>Cocoa Terminal</vt:lpstr>
      <vt:lpstr>Melbourne Terminal</vt:lpstr>
      <vt:lpstr>Security</vt:lpstr>
      <vt:lpstr>Vet</vt:lpstr>
      <vt:lpstr>'Bus Shelters'!Print_Area</vt:lpstr>
      <vt:lpstr>'Cocoa Terminal'!Print_Area</vt:lpstr>
      <vt:lpstr>'Melbourne Terminal'!Print_Area</vt:lpstr>
      <vt:lpstr>Security!Print_Area</vt:lpstr>
      <vt:lpstr>Vet!Print_Area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Petters, Karen</dc:creator>
  <cp:lastModifiedBy>Rose, Vicki</cp:lastModifiedBy>
  <cp:lastPrinted>2019-05-07T20:36:55Z</cp:lastPrinted>
  <dcterms:created xsi:type="dcterms:W3CDTF">2019-01-31T16:06:35Z</dcterms:created>
  <dcterms:modified xsi:type="dcterms:W3CDTF">2020-04-21T12:30:53Z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