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D1F3F2AE-72F0-41D4-AF76-F35EBA133B83}" xr6:coauthVersionLast="36" xr6:coauthVersionMax="36" xr10:uidLastSave="{00000000-0000-0000-0000-000000000000}"/>
  <bookViews>
    <workbookView xWindow="240" yWindow="90" windowWidth="20115" windowHeight="6735" tabRatio="863" xr2:uid="{00000000-000D-0000-FFFF-FFFF00000000}"/>
  </bookViews>
  <sheets>
    <sheet name="Rood Parking Lot" sheetId="17" r:id="rId1"/>
    <sheet name="Rood HVAC" sheetId="4" r:id="rId2"/>
    <sheet name="DeGroodt Door Replacement" sheetId="5" r:id="rId3"/>
    <sheet name="Melbourne Roof" sheetId="6" r:id="rId4"/>
    <sheet name="Palm Bay HVAC" sheetId="7" r:id="rId5"/>
    <sheet name="Port St John HVAC" sheetId="8" r:id="rId6"/>
    <sheet name="Suntree HVAC" sheetId="9" r:id="rId7"/>
    <sheet name="W Melbourne AC" sheetId="10" r:id="rId8"/>
    <sheet name="Various Libraries Mold" sheetId="11" r:id="rId9"/>
    <sheet name="Various Libraries Plumbing" sheetId="12" r:id="rId10"/>
    <sheet name="W Melbourne Parking Lot" sheetId="13" r:id="rId11"/>
    <sheet name="Mims HVAC" sheetId="14" r:id="rId12"/>
    <sheet name="Various Libraries Flooring" sheetId="15" r:id="rId13"/>
    <sheet name="Various Libraries Restrooms" sheetId="16" r:id="rId14"/>
    <sheet name="Rood Paint" sheetId="1" r:id="rId15"/>
    <sheet name="Rood Meeting Rooms" sheetId="2" r:id="rId16"/>
  </sheets>
  <externalReferences>
    <externalReference r:id="rId17"/>
    <externalReference r:id="rId18"/>
    <externalReference r:id="rId19"/>
  </externalReferences>
  <definedNames>
    <definedName name="_dis5" localSheetId="2">#REF!</definedName>
    <definedName name="_dis5" localSheetId="3">#REF!</definedName>
    <definedName name="_dis5" localSheetId="11">#REF!</definedName>
    <definedName name="_dis5" localSheetId="4">#REF!</definedName>
    <definedName name="_dis5" localSheetId="5">#REF!</definedName>
    <definedName name="_dis5" localSheetId="1">#REF!</definedName>
    <definedName name="_dis5" localSheetId="15">#REF!</definedName>
    <definedName name="_dis5" localSheetId="14">#REF!</definedName>
    <definedName name="_dis5" localSheetId="0">#REF!</definedName>
    <definedName name="_dis5" localSheetId="6">#REF!</definedName>
    <definedName name="_dis5" localSheetId="12">#REF!</definedName>
    <definedName name="_dis5" localSheetId="8">#REF!</definedName>
    <definedName name="_dis5" localSheetId="9">#REF!</definedName>
    <definedName name="_dis5" localSheetId="13">#REF!</definedName>
    <definedName name="_dis5" localSheetId="7">#REF!</definedName>
    <definedName name="_dis5" localSheetId="10">#REF!</definedName>
    <definedName name="_dis5">#REF!</definedName>
    <definedName name="_dis6">'[1]#REF'!$A$288</definedName>
    <definedName name="_oe6" localSheetId="2">'[2]Parks Imp 00'!#REF!</definedName>
    <definedName name="_oe6" localSheetId="3">'[2]Parks Imp 00'!#REF!</definedName>
    <definedName name="_oe6" localSheetId="11">'[2]Parks Imp 00'!#REF!</definedName>
    <definedName name="_oe6" localSheetId="4">'[2]Parks Imp 00'!#REF!</definedName>
    <definedName name="_oe6" localSheetId="5">'[2]Parks Imp 00'!#REF!</definedName>
    <definedName name="_oe6" localSheetId="1">'[2]Parks Imp 00'!#REF!</definedName>
    <definedName name="_oe6" localSheetId="15">'[2]Parks Imp 00'!#REF!</definedName>
    <definedName name="_oe6" localSheetId="0">'[2]Parks Imp 00'!#REF!</definedName>
    <definedName name="_oe6" localSheetId="6">'[2]Parks Imp 00'!#REF!</definedName>
    <definedName name="_oe6" localSheetId="12">'[2]Parks Imp 00'!#REF!</definedName>
    <definedName name="_oe6" localSheetId="8">'[2]Parks Imp 00'!#REF!</definedName>
    <definedName name="_oe6" localSheetId="9">'[2]Parks Imp 00'!#REF!</definedName>
    <definedName name="_oe6" localSheetId="13">'[2]Parks Imp 00'!#REF!</definedName>
    <definedName name="_oe6" localSheetId="7">'[2]Parks Imp 00'!#REF!</definedName>
    <definedName name="_oe6" localSheetId="10">'[2]Parks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2">#REF!</definedName>
    <definedName name="Capacity_Score" localSheetId="3">#REF!</definedName>
    <definedName name="Capacity_Score" localSheetId="11">#REF!</definedName>
    <definedName name="Capacity_Score" localSheetId="4">#REF!</definedName>
    <definedName name="Capacity_Score" localSheetId="5">#REF!</definedName>
    <definedName name="Capacity_Score" localSheetId="1">#REF!</definedName>
    <definedName name="Capacity_Score" localSheetId="15">#REF!</definedName>
    <definedName name="Capacity_Score" localSheetId="14">#REF!</definedName>
    <definedName name="Capacity_Score" localSheetId="0">#REF!</definedName>
    <definedName name="Capacity_Score" localSheetId="6">#REF!</definedName>
    <definedName name="Capacity_Score" localSheetId="12">#REF!</definedName>
    <definedName name="Capacity_Score" localSheetId="8">#REF!</definedName>
    <definedName name="Capacity_Score" localSheetId="9">#REF!</definedName>
    <definedName name="Capacity_Score" localSheetId="13">#REF!</definedName>
    <definedName name="Capacity_Score" localSheetId="7">#REF!</definedName>
    <definedName name="Capacity_Score" localSheetId="10">#REF!</definedName>
    <definedName name="Capacity_Score">#REF!</definedName>
    <definedName name="con" localSheetId="2">#REF!</definedName>
    <definedName name="con" localSheetId="3">#REF!</definedName>
    <definedName name="con" localSheetId="11">#REF!</definedName>
    <definedName name="con" localSheetId="4">#REF!</definedName>
    <definedName name="con" localSheetId="5">#REF!</definedName>
    <definedName name="con" localSheetId="1">#REF!</definedName>
    <definedName name="con" localSheetId="15">#REF!</definedName>
    <definedName name="con" localSheetId="0">#REF!</definedName>
    <definedName name="con" localSheetId="6">#REF!</definedName>
    <definedName name="con" localSheetId="12">#REF!</definedName>
    <definedName name="con" localSheetId="8">#REF!</definedName>
    <definedName name="con" localSheetId="9">#REF!</definedName>
    <definedName name="con" localSheetId="13">#REF!</definedName>
    <definedName name="con" localSheetId="7">#REF!</definedName>
    <definedName name="con" localSheetId="10">#REF!</definedName>
    <definedName name="con">#REF!</definedName>
    <definedName name="Criticality" localSheetId="2">#REF!</definedName>
    <definedName name="Criticality" localSheetId="3">#REF!</definedName>
    <definedName name="Criticality" localSheetId="11">#REF!</definedName>
    <definedName name="Criticality" localSheetId="4">#REF!</definedName>
    <definedName name="Criticality" localSheetId="5">#REF!</definedName>
    <definedName name="Criticality" localSheetId="1">#REF!</definedName>
    <definedName name="Criticality" localSheetId="15">#REF!</definedName>
    <definedName name="Criticality" localSheetId="0">#REF!</definedName>
    <definedName name="Criticality" localSheetId="6">#REF!</definedName>
    <definedName name="Criticality" localSheetId="12">#REF!</definedName>
    <definedName name="Criticality" localSheetId="8">#REF!</definedName>
    <definedName name="Criticality" localSheetId="9">#REF!</definedName>
    <definedName name="Criticality" localSheetId="13">#REF!</definedName>
    <definedName name="Criticality" localSheetId="7">#REF!</definedName>
    <definedName name="Criticality" localSheetId="10">#REF!</definedName>
    <definedName name="Criticality">#REF!</definedName>
    <definedName name="d1storm" localSheetId="2">#REF!</definedName>
    <definedName name="d1storm" localSheetId="3">#REF!</definedName>
    <definedName name="d1storm" localSheetId="11">#REF!</definedName>
    <definedName name="d1storm" localSheetId="4">#REF!</definedName>
    <definedName name="d1storm" localSheetId="5">#REF!</definedName>
    <definedName name="d1storm" localSheetId="1">#REF!</definedName>
    <definedName name="d1storm" localSheetId="15">#REF!</definedName>
    <definedName name="d1storm" localSheetId="0">#REF!</definedName>
    <definedName name="d1storm" localSheetId="6">#REF!</definedName>
    <definedName name="d1storm" localSheetId="12">#REF!</definedName>
    <definedName name="d1storm" localSheetId="8">#REF!</definedName>
    <definedName name="d1storm" localSheetId="9">#REF!</definedName>
    <definedName name="d1storm" localSheetId="13">#REF!</definedName>
    <definedName name="d1storm" localSheetId="7">#REF!</definedName>
    <definedName name="d1storm" localSheetId="10">#REF!</definedName>
    <definedName name="d1storm">#REF!</definedName>
    <definedName name="entf">'[1]#REF'!$A$824</definedName>
    <definedName name="fdd">'[1]parks imp'!$A$829</definedName>
    <definedName name="GF" localSheetId="2">#REF!</definedName>
    <definedName name="GF" localSheetId="3">#REF!</definedName>
    <definedName name="GF" localSheetId="11">#REF!</definedName>
    <definedName name="GF" localSheetId="4">#REF!</definedName>
    <definedName name="GF" localSheetId="5">#REF!</definedName>
    <definedName name="GF" localSheetId="1">#REF!</definedName>
    <definedName name="GF" localSheetId="15">#REF!</definedName>
    <definedName name="GF" localSheetId="14">#REF!</definedName>
    <definedName name="GF" localSheetId="0">#REF!</definedName>
    <definedName name="GF" localSheetId="6">#REF!</definedName>
    <definedName name="GF" localSheetId="12">#REF!</definedName>
    <definedName name="GF" localSheetId="8">#REF!</definedName>
    <definedName name="GF" localSheetId="9">#REF!</definedName>
    <definedName name="GF" localSheetId="13">#REF!</definedName>
    <definedName name="GF" localSheetId="7">#REF!</definedName>
    <definedName name="GF" localSheetId="1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2">#REF!</definedName>
    <definedName name="mstu" localSheetId="3">#REF!</definedName>
    <definedName name="mstu" localSheetId="11">#REF!</definedName>
    <definedName name="mstu" localSheetId="4">#REF!</definedName>
    <definedName name="mstu" localSheetId="5">#REF!</definedName>
    <definedName name="mstu" localSheetId="1">#REF!</definedName>
    <definedName name="mstu" localSheetId="15">#REF!</definedName>
    <definedName name="mstu" localSheetId="14">#REF!</definedName>
    <definedName name="mstu" localSheetId="0">#REF!</definedName>
    <definedName name="mstu" localSheetId="6">#REF!</definedName>
    <definedName name="mstu" localSheetId="12">#REF!</definedName>
    <definedName name="mstu" localSheetId="8">#REF!</definedName>
    <definedName name="mstu" localSheetId="9">#REF!</definedName>
    <definedName name="mstu" localSheetId="13">#REF!</definedName>
    <definedName name="mstu" localSheetId="7">#REF!</definedName>
    <definedName name="mstu" localSheetId="10">#REF!</definedName>
    <definedName name="mstu">#REF!</definedName>
    <definedName name="_xlnm.Print_Area" localSheetId="2">'DeGroodt Door Replacement'!$A$1:$I$25</definedName>
    <definedName name="_xlnm.Print_Area" localSheetId="3">'Melbourne Roof'!$A$1:$I$25</definedName>
    <definedName name="_xlnm.Print_Area" localSheetId="11">'Mims HVAC'!$A$1:$I$25</definedName>
    <definedName name="_xlnm.Print_Area" localSheetId="4">'Palm Bay HVAC'!$A$1:$I$25</definedName>
    <definedName name="_xlnm.Print_Area" localSheetId="5">'Port St John HVAC'!$A$1:$I$25</definedName>
    <definedName name="_xlnm.Print_Area" localSheetId="1">'Rood HVAC'!$A$1:$I$25</definedName>
    <definedName name="_xlnm.Print_Area" localSheetId="15">'Rood Meeting Rooms'!$A$1:$I$25</definedName>
    <definedName name="_xlnm.Print_Area" localSheetId="14">'Rood Paint'!$A$1:$I$25</definedName>
    <definedName name="_xlnm.Print_Area" localSheetId="0">'Rood Parking Lot'!$A$1:$I$25</definedName>
    <definedName name="_xlnm.Print_Area" localSheetId="6">'Suntree HVAC'!$A$1:$I$25</definedName>
    <definedName name="_xlnm.Print_Area" localSheetId="12">'Various Libraries Flooring'!$A$1:$I$25</definedName>
    <definedName name="_xlnm.Print_Area" localSheetId="8">'Various Libraries Mold'!$A$1:$I$25</definedName>
    <definedName name="_xlnm.Print_Area" localSheetId="9">'Various Libraries Plumbing'!$A$1:$I$25</definedName>
    <definedName name="_xlnm.Print_Area" localSheetId="13">'Various Libraries Restrooms'!$A$1:$I$25</definedName>
    <definedName name="_xlnm.Print_Area" localSheetId="7">'W Melbourne AC'!$A$1:$I$25</definedName>
    <definedName name="_xlnm.Print_Area" localSheetId="10">'W Melbourne Parking Lot'!$A$1:$I$25</definedName>
    <definedName name="Projected_Revenue" localSheetId="2">#REF!</definedName>
    <definedName name="Projected_Revenue" localSheetId="3">#REF!</definedName>
    <definedName name="Projected_Revenue" localSheetId="11">#REF!</definedName>
    <definedName name="Projected_Revenue" localSheetId="4">#REF!</definedName>
    <definedName name="Projected_Revenue" localSheetId="5">#REF!</definedName>
    <definedName name="Projected_Revenue" localSheetId="1">#REF!</definedName>
    <definedName name="Projected_Revenue" localSheetId="15">#REF!</definedName>
    <definedName name="Projected_Revenue" localSheetId="14">#REF!</definedName>
    <definedName name="Projected_Revenue" localSheetId="0">#REF!</definedName>
    <definedName name="Projected_Revenue" localSheetId="6">#REF!</definedName>
    <definedName name="Projected_Revenue" localSheetId="12">#REF!</definedName>
    <definedName name="Projected_Revenue" localSheetId="8">#REF!</definedName>
    <definedName name="Projected_Revenue" localSheetId="9">#REF!</definedName>
    <definedName name="Projected_Revenue" localSheetId="13">#REF!</definedName>
    <definedName name="Projected_Revenue" localSheetId="7">#REF!</definedName>
    <definedName name="Projected_Revenue" localSheetId="10">#REF!</definedName>
    <definedName name="Projected_Revenue">#REF!</definedName>
    <definedName name="Reliability_Score" localSheetId="2">#REF!</definedName>
    <definedName name="Reliability_Score" localSheetId="3">#REF!</definedName>
    <definedName name="Reliability_Score" localSheetId="11">#REF!</definedName>
    <definedName name="Reliability_Score" localSheetId="4">#REF!</definedName>
    <definedName name="Reliability_Score" localSheetId="5">#REF!</definedName>
    <definedName name="Reliability_Score" localSheetId="1">#REF!</definedName>
    <definedName name="Reliability_Score" localSheetId="15">#REF!</definedName>
    <definedName name="Reliability_Score" localSheetId="0">#REF!</definedName>
    <definedName name="Reliability_Score" localSheetId="6">#REF!</definedName>
    <definedName name="Reliability_Score" localSheetId="12">#REF!</definedName>
    <definedName name="Reliability_Score" localSheetId="8">#REF!</definedName>
    <definedName name="Reliability_Score" localSheetId="9">#REF!</definedName>
    <definedName name="Reliability_Score" localSheetId="13">#REF!</definedName>
    <definedName name="Reliability_Score" localSheetId="7">#REF!</definedName>
    <definedName name="Reliability_Score" localSheetId="10">#REF!</definedName>
    <definedName name="Reliability_Score">#REF!</definedName>
    <definedName name="Repair_Type" localSheetId="2">#REF!</definedName>
    <definedName name="Repair_Type" localSheetId="3">#REF!</definedName>
    <definedName name="Repair_Type" localSheetId="11">#REF!</definedName>
    <definedName name="Repair_Type" localSheetId="4">#REF!</definedName>
    <definedName name="Repair_Type" localSheetId="5">#REF!</definedName>
    <definedName name="Repair_Type" localSheetId="1">#REF!</definedName>
    <definedName name="Repair_Type" localSheetId="15">#REF!</definedName>
    <definedName name="Repair_Type" localSheetId="0">#REF!</definedName>
    <definedName name="Repair_Type" localSheetId="6">#REF!</definedName>
    <definedName name="Repair_Type" localSheetId="12">#REF!</definedName>
    <definedName name="Repair_Type" localSheetId="8">#REF!</definedName>
    <definedName name="Repair_Type" localSheetId="9">#REF!</definedName>
    <definedName name="Repair_Type" localSheetId="13">#REF!</definedName>
    <definedName name="Repair_Type" localSheetId="7">#REF!</definedName>
    <definedName name="Repair_Type" localSheetId="10">#REF!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17" l="1"/>
  <c r="G25" i="17"/>
  <c r="F25" i="17"/>
  <c r="E25" i="17"/>
  <c r="D25" i="17"/>
  <c r="C25" i="17"/>
  <c r="B25" i="17"/>
  <c r="I24" i="17"/>
  <c r="I23" i="17"/>
  <c r="I22" i="17"/>
  <c r="I21" i="17"/>
  <c r="H20" i="17"/>
  <c r="G20" i="17"/>
  <c r="F20" i="17"/>
  <c r="E20" i="17"/>
  <c r="D20" i="17"/>
  <c r="C20" i="17"/>
  <c r="B20" i="17"/>
  <c r="I19" i="17"/>
  <c r="I18" i="17"/>
  <c r="I17" i="17"/>
  <c r="I16" i="17"/>
  <c r="I15" i="17"/>
  <c r="I24" i="5"/>
  <c r="I23" i="5"/>
  <c r="I22" i="5"/>
  <c r="I21" i="5"/>
  <c r="I19" i="5"/>
  <c r="I18" i="5"/>
  <c r="I17" i="5"/>
  <c r="I16" i="5"/>
  <c r="I15" i="5"/>
  <c r="H25" i="5"/>
  <c r="G25" i="5"/>
  <c r="F25" i="5"/>
  <c r="E25" i="5"/>
  <c r="D25" i="5"/>
  <c r="C25" i="5"/>
  <c r="B25" i="5"/>
  <c r="H20" i="5"/>
  <c r="G20" i="5"/>
  <c r="F20" i="5"/>
  <c r="E20" i="5"/>
  <c r="D20" i="5"/>
  <c r="C20" i="5"/>
  <c r="B20" i="5"/>
  <c r="I24" i="16"/>
  <c r="I22" i="16"/>
  <c r="I21" i="16"/>
  <c r="I19" i="16"/>
  <c r="I18" i="16"/>
  <c r="I17" i="16"/>
  <c r="I16" i="16"/>
  <c r="I15" i="16"/>
  <c r="F25" i="16"/>
  <c r="E25" i="16"/>
  <c r="C25" i="16"/>
  <c r="B25" i="16"/>
  <c r="H20" i="16"/>
  <c r="G20" i="16"/>
  <c r="F20" i="16"/>
  <c r="E20" i="16"/>
  <c r="D20" i="16"/>
  <c r="C20" i="16"/>
  <c r="B20" i="16"/>
  <c r="G23" i="16"/>
  <c r="G25" i="16" s="1"/>
  <c r="H25" i="16"/>
  <c r="I24" i="15"/>
  <c r="I23" i="15"/>
  <c r="I22" i="15"/>
  <c r="I21" i="15"/>
  <c r="I19" i="15"/>
  <c r="I18" i="15"/>
  <c r="I17" i="15"/>
  <c r="I16" i="15"/>
  <c r="F25" i="15"/>
  <c r="E25" i="15"/>
  <c r="D25" i="15"/>
  <c r="C25" i="15"/>
  <c r="B25" i="15"/>
  <c r="H20" i="15"/>
  <c r="G20" i="15"/>
  <c r="F20" i="15"/>
  <c r="E20" i="15"/>
  <c r="D20" i="15"/>
  <c r="C20" i="15"/>
  <c r="B15" i="15"/>
  <c r="I15" i="15" s="1"/>
  <c r="H25" i="15"/>
  <c r="G25" i="15"/>
  <c r="I24" i="14"/>
  <c r="I23" i="14"/>
  <c r="I22" i="14"/>
  <c r="I21" i="14"/>
  <c r="I19" i="14"/>
  <c r="I18" i="14"/>
  <c r="I17" i="14"/>
  <c r="I16" i="14"/>
  <c r="I15" i="14"/>
  <c r="H25" i="14"/>
  <c r="G25" i="14"/>
  <c r="F25" i="14"/>
  <c r="E25" i="14"/>
  <c r="D25" i="14"/>
  <c r="C25" i="14"/>
  <c r="B25" i="14"/>
  <c r="H20" i="14"/>
  <c r="G20" i="14"/>
  <c r="F20" i="14"/>
  <c r="E20" i="14"/>
  <c r="D20" i="14"/>
  <c r="C20" i="14"/>
  <c r="B20" i="14"/>
  <c r="I24" i="13"/>
  <c r="I23" i="13"/>
  <c r="I22" i="13"/>
  <c r="I21" i="13"/>
  <c r="I19" i="13"/>
  <c r="I18" i="13"/>
  <c r="I17" i="13"/>
  <c r="I16" i="13"/>
  <c r="I15" i="13"/>
  <c r="H25" i="13"/>
  <c r="G25" i="13"/>
  <c r="F25" i="13"/>
  <c r="E25" i="13"/>
  <c r="D25" i="13"/>
  <c r="C25" i="13"/>
  <c r="B25" i="13"/>
  <c r="H20" i="13"/>
  <c r="G20" i="13"/>
  <c r="F20" i="13"/>
  <c r="E20" i="13"/>
  <c r="D20" i="13"/>
  <c r="C20" i="13"/>
  <c r="B20" i="13"/>
  <c r="I24" i="12"/>
  <c r="I23" i="12"/>
  <c r="I22" i="12"/>
  <c r="I21" i="12"/>
  <c r="I19" i="12"/>
  <c r="I18" i="12"/>
  <c r="I17" i="12"/>
  <c r="I16" i="12"/>
  <c r="I15" i="12"/>
  <c r="H25" i="12"/>
  <c r="G25" i="12"/>
  <c r="F25" i="12"/>
  <c r="E25" i="12"/>
  <c r="D25" i="12"/>
  <c r="C25" i="12"/>
  <c r="B25" i="12"/>
  <c r="I25" i="12" s="1"/>
  <c r="H20" i="12"/>
  <c r="F20" i="12"/>
  <c r="E20" i="12"/>
  <c r="D20" i="12"/>
  <c r="C20" i="12"/>
  <c r="B20" i="12"/>
  <c r="G20" i="12"/>
  <c r="I24" i="11"/>
  <c r="I23" i="11"/>
  <c r="I22" i="11"/>
  <c r="I21" i="11"/>
  <c r="I19" i="11"/>
  <c r="I18" i="11"/>
  <c r="I17" i="11"/>
  <c r="I16" i="11"/>
  <c r="I15" i="11"/>
  <c r="B25" i="11"/>
  <c r="H25" i="11"/>
  <c r="G25" i="11"/>
  <c r="F25" i="11"/>
  <c r="E25" i="11"/>
  <c r="D25" i="11"/>
  <c r="C25" i="11"/>
  <c r="H20" i="11"/>
  <c r="G20" i="11"/>
  <c r="F20" i="11"/>
  <c r="E20" i="11"/>
  <c r="D20" i="11"/>
  <c r="C20" i="11"/>
  <c r="B20" i="11"/>
  <c r="I24" i="10"/>
  <c r="I23" i="10"/>
  <c r="I22" i="10"/>
  <c r="I21" i="10"/>
  <c r="I19" i="10"/>
  <c r="I18" i="10"/>
  <c r="I17" i="10"/>
  <c r="I16" i="10"/>
  <c r="I15" i="10"/>
  <c r="H25" i="10"/>
  <c r="G25" i="10"/>
  <c r="F25" i="10"/>
  <c r="E25" i="10"/>
  <c r="D25" i="10"/>
  <c r="C25" i="10"/>
  <c r="B25" i="10"/>
  <c r="C20" i="10"/>
  <c r="B20" i="10"/>
  <c r="H20" i="10"/>
  <c r="G20" i="10"/>
  <c r="F20" i="10"/>
  <c r="E20" i="10"/>
  <c r="D20" i="10"/>
  <c r="I24" i="9"/>
  <c r="I23" i="9"/>
  <c r="I22" i="9"/>
  <c r="I21" i="9"/>
  <c r="I19" i="9"/>
  <c r="I18" i="9"/>
  <c r="I17" i="9"/>
  <c r="I16" i="9"/>
  <c r="I15" i="9"/>
  <c r="G25" i="9"/>
  <c r="G20" i="9"/>
  <c r="F25" i="9"/>
  <c r="F20" i="9"/>
  <c r="E25" i="9"/>
  <c r="E20" i="9"/>
  <c r="D25" i="9"/>
  <c r="D20" i="9"/>
  <c r="H25" i="9"/>
  <c r="C25" i="9"/>
  <c r="B25" i="9"/>
  <c r="H20" i="9"/>
  <c r="C20" i="9"/>
  <c r="B20" i="9"/>
  <c r="I24" i="8"/>
  <c r="I23" i="8"/>
  <c r="I22" i="8"/>
  <c r="I21" i="8"/>
  <c r="I19" i="8"/>
  <c r="I18" i="8"/>
  <c r="I17" i="8"/>
  <c r="I16" i="8"/>
  <c r="I15" i="8"/>
  <c r="D25" i="8"/>
  <c r="D20" i="8"/>
  <c r="H25" i="8"/>
  <c r="G25" i="8"/>
  <c r="F25" i="8"/>
  <c r="E25" i="8"/>
  <c r="C25" i="8"/>
  <c r="B25" i="8"/>
  <c r="H20" i="8"/>
  <c r="G20" i="8"/>
  <c r="F20" i="8"/>
  <c r="E20" i="8"/>
  <c r="C20" i="8"/>
  <c r="B20" i="8"/>
  <c r="D25" i="7"/>
  <c r="D20" i="7"/>
  <c r="I25" i="13" l="1"/>
  <c r="I20" i="14"/>
  <c r="I25" i="14"/>
  <c r="I20" i="5"/>
  <c r="I25" i="8"/>
  <c r="I20" i="11"/>
  <c r="I20" i="12"/>
  <c r="I20" i="16"/>
  <c r="I23" i="16"/>
  <c r="I20" i="13"/>
  <c r="I25" i="10"/>
  <c r="I20" i="10"/>
  <c r="I20" i="9"/>
  <c r="I25" i="9"/>
  <c r="I20" i="8"/>
  <c r="I25" i="5"/>
  <c r="I25" i="17"/>
  <c r="I25" i="15"/>
  <c r="I25" i="11"/>
  <c r="I20" i="17"/>
  <c r="D25" i="16"/>
  <c r="I25" i="16" s="1"/>
  <c r="B20" i="15"/>
  <c r="I20" i="15" s="1"/>
  <c r="H25" i="7" l="1"/>
  <c r="G25" i="7"/>
  <c r="F25" i="7"/>
  <c r="E25" i="7"/>
  <c r="C25" i="7"/>
  <c r="B25" i="7"/>
  <c r="I24" i="7"/>
  <c r="I23" i="7"/>
  <c r="I22" i="7"/>
  <c r="I21" i="7"/>
  <c r="H20" i="7"/>
  <c r="G20" i="7"/>
  <c r="F20" i="7"/>
  <c r="E20" i="7"/>
  <c r="C20" i="7"/>
  <c r="B20" i="7"/>
  <c r="I19" i="7"/>
  <c r="I18" i="7"/>
  <c r="I17" i="7"/>
  <c r="I16" i="7"/>
  <c r="I15" i="7"/>
  <c r="I24" i="6"/>
  <c r="I21" i="6"/>
  <c r="I19" i="6"/>
  <c r="I18" i="6"/>
  <c r="I17" i="6"/>
  <c r="I16" i="6"/>
  <c r="I22" i="6"/>
  <c r="I23" i="6"/>
  <c r="I15" i="6"/>
  <c r="D25" i="6"/>
  <c r="D20" i="6"/>
  <c r="I20" i="7" l="1"/>
  <c r="I25" i="7"/>
  <c r="H25" i="6"/>
  <c r="G25" i="6"/>
  <c r="F25" i="6"/>
  <c r="E25" i="6"/>
  <c r="C25" i="6"/>
  <c r="B25" i="6"/>
  <c r="H20" i="6"/>
  <c r="G20" i="6"/>
  <c r="F20" i="6"/>
  <c r="E20" i="6"/>
  <c r="C20" i="6"/>
  <c r="B20" i="6"/>
  <c r="I25" i="6" l="1"/>
  <c r="I20" i="6"/>
  <c r="H25" i="4" l="1"/>
  <c r="G25" i="4"/>
  <c r="F25" i="4"/>
  <c r="E25" i="4"/>
  <c r="D25" i="4"/>
  <c r="C25" i="4"/>
  <c r="B25" i="4"/>
  <c r="I24" i="4"/>
  <c r="I23" i="4"/>
  <c r="I22" i="4"/>
  <c r="I21" i="4"/>
  <c r="H20" i="4"/>
  <c r="G20" i="4"/>
  <c r="F20" i="4"/>
  <c r="E20" i="4"/>
  <c r="D20" i="4"/>
  <c r="C20" i="4"/>
  <c r="B20" i="4"/>
  <c r="I19" i="4"/>
  <c r="I18" i="4"/>
  <c r="I17" i="4"/>
  <c r="I16" i="4"/>
  <c r="I15" i="4"/>
  <c r="H25" i="2"/>
  <c r="G25" i="2"/>
  <c r="F25" i="2"/>
  <c r="E25" i="2"/>
  <c r="D25" i="2"/>
  <c r="C25" i="2"/>
  <c r="B25" i="2"/>
  <c r="I24" i="2"/>
  <c r="I23" i="2"/>
  <c r="I22" i="2"/>
  <c r="I21" i="2"/>
  <c r="H20" i="2"/>
  <c r="G20" i="2"/>
  <c r="F20" i="2"/>
  <c r="E20" i="2"/>
  <c r="D20" i="2"/>
  <c r="C20" i="2"/>
  <c r="B20" i="2"/>
  <c r="I19" i="2"/>
  <c r="I18" i="2"/>
  <c r="I17" i="2"/>
  <c r="I16" i="2"/>
  <c r="I15" i="2"/>
  <c r="I25" i="2" l="1"/>
  <c r="I20" i="2"/>
  <c r="I25" i="4"/>
  <c r="I20" i="4"/>
  <c r="I16" i="1" l="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<sst xmlns="http://schemas.openxmlformats.org/spreadsheetml/2006/main" count="464" uniqueCount="77">
  <si>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</si>
  <si>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</si>
  <si>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</si>
  <si>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</si>
  <si>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</si>
  <si>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</si>
  <si>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</si>
  <si>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</si>
  <si>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</si>
  <si>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</si>
  <si>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</si>
  <si>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</si>
  <si>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</si>
  <si>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</si>
  <si>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</si>
  <si>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</si>
  <si>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</si>
  <si>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</si>
  <si>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</si>
  <si>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LIBRARY SERVICES DEPARTMENT</t>
  </si>
  <si>
    <t>PROGRAM NAME:LIBRARY SERVICES</t>
  </si>
  <si>
    <t>PROJECT NAME: CATHERINE SCHWEINSBERG ROOD CENTRAL LIBRARY INTERIOR PAINT</t>
  </si>
  <si>
    <t>Project Total: $175,000</t>
  </si>
  <si>
    <t>Project Timeline: October 1, 2020 through September 30, 2021</t>
  </si>
  <si>
    <t>District(s): 2</t>
  </si>
  <si>
    <t>Paint the interior of the Catherine Schweinsberg Rood Central Library.  This project is part of Library Services' five year facilities repair program. 
 The service impact for this project is to enhance the library experience for patrons, and to provide continued maintenance and upkeep of our facilities.</t>
  </si>
  <si>
    <t>Ad Valorem Revenue</t>
  </si>
  <si>
    <t>PROJECT NAME: CATHERINE SCHWEINSBERG ROOD CENTRAL LIBRARY MEETING ROOMS 1 &amp; 2 RENOVATION</t>
  </si>
  <si>
    <t>Project Total: $150,000</t>
  </si>
  <si>
    <t>Renovate meeting room #1 and meeting room #2 at the Catherine Schweinsberg Rood Central Library.  These two large meeting rooms are used continually
by the public, by the library for library programming and by Brevard County for training and meetings.  The renovation will include new flooring, a new
sound system, new window coverings and new tables and chairs.  The Service Impact for this project is continued maintenance and upkeep of Library Services facilities.</t>
  </si>
  <si>
    <t>Project Total: $125,000</t>
  </si>
  <si>
    <t>PROJECT NAME: CATHERINE SCHWEINSBERG ROOD CENTRAL LIBRARY PARKING LOT REPAVING</t>
  </si>
  <si>
    <t>Repair potholes and repave the public parking lot at the Catherine Schweinsberg Rood Central Library, including new striping and signs.  The Service 
Impact for this project is a safer public parking lot, and continued maintenance and upkeep of the Library Services facilities.</t>
  </si>
  <si>
    <t>Project Total: $1,000,000</t>
  </si>
  <si>
    <t>Replace Air Handler Units at the Catherine Schweinsberg Rood Central Library, two per year, until all eight units are replaced. This is part of a recommended replacement schedule to keep the systems running with minimal repairs and down time. The Service Impact of this project is the comfort of library patrons and employees, the protection of the library media collection and continued maintenance and upkeep of Library Services facilities.</t>
  </si>
  <si>
    <t>PROJECT NAME: FRANKLIN T. DEGROODT ENTRANCE DOOR REPLACEMENT</t>
  </si>
  <si>
    <t>Project Total: $50,000</t>
  </si>
  <si>
    <t>District(s): 5</t>
  </si>
  <si>
    <t>This project will replace the entrance doors at the Franklin T. DeGroodt library that have been experiencing an increasing need for repairs.  The Service Impact of this project are increased safety and energy efficiency, and continued upkeep and maintenance of Library Services facilities.</t>
  </si>
  <si>
    <t>PROJECT NAME: MELBOURNE LIBRARY ROOF REPAIR</t>
  </si>
  <si>
    <t>Project Total: $300,000</t>
  </si>
  <si>
    <t>District(s): 3</t>
  </si>
  <si>
    <t>District(s): 1</t>
  </si>
  <si>
    <t>Project Total: $35,000</t>
  </si>
  <si>
    <t>District(s): 4</t>
  </si>
  <si>
    <t>Refurbish the Air Handler Unit at the Suntree Library. This is part of a recommended maintenance schedule to keep the systems running with minimal repairs and down time. The Service Impact of this project is the comfort of library patrons and employees, the protection of the library media collection and continued maintenance and upkeep of Library Services facilities.</t>
  </si>
  <si>
    <t>PROJECT NAME: WEST MELBOURNE LIBRARY AIR CONDITIONING REPLACEMENT</t>
  </si>
  <si>
    <t>Replace the air conditioning system at the West Melbourne Library.  The air conditioning system is old and continually in need of repairs.  The Service
Impact of this project is the comfort of library patrons and employees, the protection of the library media collection and the continued maintenance
and upkeep of Library Services facilities.</t>
  </si>
  <si>
    <t>PROJECT NAME: VARIOUS LIBRARIES MOLD REMEDIATION</t>
  </si>
  <si>
    <t>Project Total: $200,000</t>
  </si>
  <si>
    <t>District(s): All</t>
  </si>
  <si>
    <t>Mold has been identified at several libraries, and more projects may be identified as a result of recent hurricane seasons.  The project will provide funding for mold remediation.  The service impact of this project is the safety of library patrons and employees</t>
  </si>
  <si>
    <t>PROJECT NAME: VARIOUS LIBRARIES PLUMBING REPLACEMENT</t>
  </si>
  <si>
    <t xml:space="preserve">Replace underground plumbing at various libraries due to age and deterioration.  The Service Impact for this project is continued maintenance and 
upkeep of Library Services facilities. </t>
  </si>
  <si>
    <t>PROJECT NAME: WEST MELBOURNE LIBRARY PARKING LOT REPAVING</t>
  </si>
  <si>
    <t>Project Total: $65,000</t>
  </si>
  <si>
    <t>Repave the front and back parking lots at the West Melbourne Library, including striping and signs.  The Service Impact is increased safety for library
patrons and continued maintenance and upkeep of Library Services facilities.</t>
  </si>
  <si>
    <t>Project Total: $40,000</t>
  </si>
  <si>
    <t>Project Total: $5,889,643</t>
  </si>
  <si>
    <t xml:space="preserve">Replace old, worn, outdated flooring material throughout Brevard County Library Services library system.  The goal is three to four flooring replacements
per year until flooring at all seventeen libraries has been replaced.  The Service Impact is an increased library experience for library patrons, and 
continued maintenance and upkeep of Library Services facilities.  </t>
  </si>
  <si>
    <t>Project Timeline: July 2018 through September 30, 2023</t>
  </si>
  <si>
    <t>Project Total: $3,050,000</t>
  </si>
  <si>
    <t>Project Timeline: October 2, 2019 through September 30, 2024</t>
  </si>
  <si>
    <t>Repair or replace the flat roof section of the Melbourne Library roof.  The Service Impact for this project is continued maintenance and upkeep of Library Service facilities.</t>
  </si>
  <si>
    <t>Project Total: $250,000</t>
  </si>
  <si>
    <t>PROJECT NAME: VARIOUS LIBRARIES RESTROOM RENOVATIONS</t>
  </si>
  <si>
    <t>Renovate the public restrooms across all seventeen public libraries.  Restrooms will be demolished and new, A D A compliant public restrooms will 
be re-constructed.  Eight restrooms will be completed by the end of FY 19-20, and three more restrooms are budgeted for FY 20-21.  The Service Impact for this project is to enhance the library experience for the patron, and continued maintenance and upkeep of Library Services facilities.</t>
  </si>
  <si>
    <t>Funded Program: Not Applicable</t>
  </si>
  <si>
    <t>PROJECT NAME: CATHERINE SCHWEINSBERG ROOD CENTRAL LIBRARY H V A C RECOMMENDED UPGRADES</t>
  </si>
  <si>
    <t>PROJECT NAME: PALM BAY LIBRARY H V A C RESTORATION</t>
  </si>
  <si>
    <t>This project will perform the necessary services to restore the Palm Bay Library's H V A C system to optimum operating efficiency.  The Service Impact of this project is the comfort of library patrons and employees, the protection of the library media collection and the continued maintenance and upkeep of Library Services Facilities.</t>
  </si>
  <si>
    <t>PROJECT NAME: PORT ST. JOHN LIBRARY H V A C SYSTEM RESTORATION</t>
  </si>
  <si>
    <t>This project will perform the necessary services to restore the Port St. John Library's H V A C system to optimum operating efficiency.  The Service Impact of this project is the comfort of library patrons and employees, the protection of the library media collection and the continued maintenance and upkeep of Library Services Facilities.</t>
  </si>
  <si>
    <t>PROJECT NAME: SUNTREE LIBRARY H V A C SYSTEM RESTORATION</t>
  </si>
  <si>
    <t>PROJECT NAME: MIMS LIBRARY H V A C REMOTE CONTROL SYSTEM</t>
  </si>
  <si>
    <t>Upgrade the Building Automation/Remote Control System in the Mims Library H V A C system.  The Service Impact for this project is increased efficiency and longevity of the air conditional system and continued maintenance and upkeep of the Library Services facilities.</t>
  </si>
  <si>
    <t>PROJECT NAME: VARIOUS LIBRARIES FLOORING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</si>
</sst>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8">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left" vertical="top"/>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08">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F515F11-A8F0-4161-A897-1A0068B81B97}" name="Table142318" displayName="Table142318" ref="A14:I25" totalsRowShown="0" headerRowDxfId="207" dataDxfId="205" headerRowBorderDxfId="206" tableBorderDxfId="204">
  <tableColumns count="9">
    <tableColumn id="1" xr3:uid="{92C4594B-3D65-4C41-8D36-6483D203BAD6}" name="Revenue or Expense Category" dataDxfId="203"/>
    <tableColumn id="3" xr3:uid="{5383CFEB-6CD2-4302-99BA-9D4B14B8D0CA}" name="All Prior Fiscal Years" dataDxfId="202"/>
    <tableColumn id="4" xr3:uid="{5A277453-1769-4EB8-8034-20B75F7BD57B}" name="Fiscal Year_x000a_2020" dataDxfId="201"/>
    <tableColumn id="5" xr3:uid="{BC79DD83-9BAF-4854-8C67-0C13186F2506}" name="Fiscal Year_x000a_2021" dataDxfId="200"/>
    <tableColumn id="6" xr3:uid="{662F81F9-FA64-4544-8DDE-51D55CA66DD8}" name="Fiscal Year_x000a_2022" dataDxfId="199"/>
    <tableColumn id="7" xr3:uid="{94A4778A-01A6-49EF-B161-6E13FAF7DBDA}" name="Fiscal Year_x000a_2023" dataDxfId="198"/>
    <tableColumn id="8" xr3:uid="{2346A9BC-9DA2-4757-B12C-D5832DC90E23}" name="Fiscal Year_x000a_2024" dataDxfId="197"/>
    <tableColumn id="9" xr3:uid="{E2572718-15FF-46BF-A22C-F33AD637C788}" name="Fiscal Year  _x000a_2025 &amp; Future" dataDxfId="196"/>
    <tableColumn id="10" xr3:uid="{599006A4-52C2-40A9-B527-37C25FD346EC}"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4460C4-AF3B-470A-8BCD-80CCB8307F4E}" name="Table1423510111213" displayName="Table1423510111213" ref="A14:I25" totalsRowShown="0" headerRowDxfId="90" dataDxfId="88" headerRowBorderDxfId="89" tableBorderDxfId="87">
  <tableColumns count="9">
    <tableColumn id="1" xr3:uid="{7E9EC619-0723-41E6-B815-6532DCD16110}" name="Revenue or Expense Category" dataDxfId="86"/>
    <tableColumn id="3" xr3:uid="{CB06F22A-7F7C-40A4-903A-7FD757EBDEF8}" name="All Prior Fiscal Years" dataDxfId="85"/>
    <tableColumn id="4" xr3:uid="{348BD71E-220C-40F2-9DCF-BB3E0C7C8162}" name="Fiscal Year_x000a_2020" dataDxfId="84"/>
    <tableColumn id="5" xr3:uid="{649826DB-453E-4115-A6F9-4D9F40B9AA47}" name="Fiscal Year_x000a_2021" dataDxfId="83"/>
    <tableColumn id="6" xr3:uid="{EACCA2DC-30CC-40F6-9D81-77C2D00C1520}" name="Fiscal Year_x000a_2022" dataDxfId="82"/>
    <tableColumn id="7" xr3:uid="{92D5008C-C634-4F71-9CA0-DD9AE5BEA8D0}" name="Fiscal Year_x000a_2023" dataDxfId="81"/>
    <tableColumn id="8" xr3:uid="{71EFD3BF-22E4-4518-B52E-B229F36B8A65}" name="Fiscal Year_x000a_2024" dataDxfId="80"/>
    <tableColumn id="9" xr3:uid="{0047073A-4221-4D46-8C92-69C326A1FFD7}" name="Fiscal Year  _x000a_2025 &amp; Future" dataDxfId="79"/>
    <tableColumn id="10" xr3:uid="{932659AF-7717-402D-9712-951881C4770E}"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BF1318C-AB56-4E21-9888-7B75E5C9F82D}" name="Table142351011121314" displayName="Table142351011121314" ref="A14:I25" totalsRowShown="0" headerRowDxfId="77" dataDxfId="75" headerRowBorderDxfId="76" tableBorderDxfId="74">
  <tableColumns count="9">
    <tableColumn id="1" xr3:uid="{446B82B3-C470-4F25-9292-454A74685812}" name="Revenue or Expense Category" dataDxfId="73"/>
    <tableColumn id="3" xr3:uid="{F8F1E663-16B0-412B-A4BB-A1D81109F517}" name="All Prior Fiscal Years" dataDxfId="72"/>
    <tableColumn id="4" xr3:uid="{B8ADB608-D74F-4ACA-BDB3-18B34B207377}" name="Fiscal Year_x000a_2020" dataDxfId="71"/>
    <tableColumn id="5" xr3:uid="{A5CC7FAB-742C-4713-887A-78AC5F48A5B7}" name="Fiscal Year_x000a_2021" dataDxfId="70"/>
    <tableColumn id="6" xr3:uid="{5AA33FF2-7D62-4BB5-999B-161D6DD0C876}" name="Fiscal Year_x000a_2022" dataDxfId="69"/>
    <tableColumn id="7" xr3:uid="{B13DB411-F31E-41B0-BC37-0E179BBD5ABF}" name="Fiscal Year_x000a_2023" dataDxfId="68"/>
    <tableColumn id="8" xr3:uid="{2577EB4A-8D71-44BE-9E56-66DFCC4BDE34}" name="Fiscal Year_x000a_2024" dataDxfId="67"/>
    <tableColumn id="9" xr3:uid="{752B6F6E-A72A-40CB-BBEF-BD03213789A4}" name="Fiscal Year  _x000a_2025 &amp; Future" dataDxfId="66"/>
    <tableColumn id="10" xr3:uid="{29317DD7-1A69-4CD3-AC54-6130454C5BC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BA4EB5-4D78-4D6C-8995-3A6236F00CEB}" name="Table14235101112131415" displayName="Table14235101112131415" ref="A14:I25" totalsRowShown="0" headerRowDxfId="64" dataDxfId="62" headerRowBorderDxfId="63" tableBorderDxfId="61">
  <tableColumns count="9">
    <tableColumn id="1" xr3:uid="{A2A3EFA9-71A7-4439-8AC4-4801FA7D3671}" name="Revenue or Expense Category" dataDxfId="60"/>
    <tableColumn id="3" xr3:uid="{33B75B44-2C57-4688-AD9A-83AF29C37169}" name="All Prior Fiscal Years" dataDxfId="59"/>
    <tableColumn id="4" xr3:uid="{5A0D61FE-FB1C-4924-B6CB-7AA9421F8544}" name="Fiscal Year_x000a_2020" dataDxfId="58"/>
    <tableColumn id="5" xr3:uid="{15F89642-49BA-49A5-9A9B-5ABF3B6254D3}" name="Fiscal Year_x000a_2021" dataDxfId="57"/>
    <tableColumn id="6" xr3:uid="{992BFDE7-086D-4C07-BC24-99657A4D2213}" name="Fiscal Year_x000a_2022" dataDxfId="56"/>
    <tableColumn id="7" xr3:uid="{D1F27261-98CD-493D-95BC-65EB551B87C2}" name="Fiscal Year_x000a_2023" dataDxfId="55"/>
    <tableColumn id="8" xr3:uid="{C1E8C54B-97B6-40DB-8092-95E3D17FAF43}" name="Fiscal Year_x000a_2024" dataDxfId="54"/>
    <tableColumn id="9" xr3:uid="{49235161-B78E-41B0-AA8F-BE31F2E2B6F1}" name="Fiscal Year  _x000a_2025 &amp; Future" dataDxfId="53"/>
    <tableColumn id="10" xr3:uid="{25A01136-3AAE-4181-A552-1ED69C4EE11D}"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A9F7DBB-3B60-4A59-B392-FB6D63AEC4E4}" name="Table142351011121316" displayName="Table142351011121316" ref="A14:I25" totalsRowShown="0" headerRowDxfId="51" dataDxfId="49" headerRowBorderDxfId="50" tableBorderDxfId="48">
  <tableColumns count="9">
    <tableColumn id="1" xr3:uid="{D6518F0D-D05A-422B-A70F-D0DE747270CB}" name="Revenue or Expense Category" dataDxfId="47"/>
    <tableColumn id="3" xr3:uid="{C487A0F4-C9A3-4C9E-AFE3-D3BC930CDBDF}" name="All Prior Fiscal Years" dataDxfId="46"/>
    <tableColumn id="4" xr3:uid="{3E605B83-CC70-4BF0-883B-C51778462933}" name="Fiscal Year_x000a_2020" dataDxfId="45"/>
    <tableColumn id="5" xr3:uid="{4C6A931D-B29D-4DD6-B064-E1BCE3A200CF}" name="Fiscal Year_x000a_2021" dataDxfId="44"/>
    <tableColumn id="6" xr3:uid="{2AA88A71-0A31-4575-A1D5-33886C92E2AD}" name="Fiscal Year_x000a_2022" dataDxfId="43"/>
    <tableColumn id="7" xr3:uid="{64A9EC8F-BFDD-4B23-962A-840D1A96DD51}" name="Fiscal Year_x000a_2023" dataDxfId="42"/>
    <tableColumn id="8" xr3:uid="{B2FFC7FE-540A-4920-AB7B-3C3E9EA2D3B1}" name="Fiscal Year_x000a_2024" dataDxfId="41"/>
    <tableColumn id="9" xr3:uid="{8EC6C9BC-4A74-4A28-A99A-CC29DF9015FD}" name="Fiscal Year  _x000a_2025 &amp; Future" dataDxfId="40"/>
    <tableColumn id="10" xr3:uid="{A1A8C83A-C4A1-4364-841D-7D57928BF71D}"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7D6AE87-284F-4A3C-98B0-86AF4105E31F}" name="Table14235101112131617" displayName="Table14235101112131617" ref="A14:I25" totalsRowShown="0" headerRowDxfId="38" dataDxfId="36" headerRowBorderDxfId="37" tableBorderDxfId="35">
  <tableColumns count="9">
    <tableColumn id="1" xr3:uid="{647D69E8-CF40-401A-8FE3-F817F73A8A14}" name="Revenue or Expense Category" dataDxfId="34"/>
    <tableColumn id="3" xr3:uid="{8F6989A1-C6DA-415D-A936-B8C81DF25E60}" name="All Prior Fiscal Years" dataDxfId="33"/>
    <tableColumn id="4" xr3:uid="{991B1E27-F839-4D1A-AF1C-2F3F91A704C6}" name="Fiscal Year_x000a_2020" dataDxfId="32"/>
    <tableColumn id="5" xr3:uid="{0A79295F-361C-46D9-932E-4E9D9EC0F37A}" name="Fiscal Year_x000a_2021" dataDxfId="31"/>
    <tableColumn id="6" xr3:uid="{8CCAB12F-EB74-40F8-9D65-C1482B751321}" name="Fiscal Year_x000a_2022" dataDxfId="30"/>
    <tableColumn id="7" xr3:uid="{F36A31F2-E243-4E95-85D6-606EEF28EDF1}" name="Fiscal Year_x000a_2023" dataDxfId="29"/>
    <tableColumn id="8" xr3:uid="{B0495F3E-0831-4FDA-9ECC-C9B1CF0CF22B}" name="Fiscal Year_x000a_2024" dataDxfId="28"/>
    <tableColumn id="9" xr3:uid="{4E0D3DC9-4D38-4ECB-9F79-5A5370B030ED}" name="Fiscal Year  _x000a_2025 &amp; Future" dataDxfId="27"/>
    <tableColumn id="10" xr3:uid="{EC0F311E-5BF9-4E0F-AFA0-59F7A654263C}"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6128D-FF6E-42A0-AAAF-E06D57CB51DF}" name="Table142" displayName="Table142" ref="A14:I25" totalsRowShown="0" headerRowDxfId="12" dataDxfId="10" headerRowBorderDxfId="11" tableBorderDxfId="9">
  <tableColumns count="9">
    <tableColumn id="1" xr3:uid="{65BFE7CB-B0DF-4E6B-B8C8-618834949CC3}" name="Revenue or Expense Category" dataDxfId="8"/>
    <tableColumn id="3" xr3:uid="{6726CE2C-F1BF-4A78-87AB-45A99C8DE398}" name="All Prior Fiscal Years" dataDxfId="7"/>
    <tableColumn id="4" xr3:uid="{54A33A39-BB51-44CB-9E72-D6D5925D88E3}" name="Fiscal Year_x000a_2020" dataDxfId="6"/>
    <tableColumn id="5" xr3:uid="{9C32BB2D-6318-439A-B2A5-CD6B4477312C}" name="Fiscal Year_x000a_2021" dataDxfId="5"/>
    <tableColumn id="6" xr3:uid="{A61A083C-FFF0-423C-9F55-53C10B91DED0}" name="Fiscal Year_x000a_2022" dataDxfId="4"/>
    <tableColumn id="7" xr3:uid="{F2B6F444-146A-458A-9460-B43029184DDB}" name="Fiscal Year_x000a_2023" dataDxfId="3"/>
    <tableColumn id="8" xr3:uid="{CE9A8EAF-75A8-46F1-ACDD-099F0DBD2595}" name="Fiscal Year_x000a_2024" dataDxfId="2"/>
    <tableColumn id="9" xr3:uid="{8340FF07-D114-4ABA-82EF-121292875B1F}" name="Fiscal Year  _x000a_2025 &amp; Future" dataDxfId="1"/>
    <tableColumn id="10" xr3:uid="{F50E81EE-7943-4E77-97F6-59FBDA088235}"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1EAE57-5AF5-4B83-BA1D-7BF838C7D649}" name="Table14235" displayName="Table14235" ref="A14:I25" totalsRowShown="0" headerRowDxfId="194" dataDxfId="192" headerRowBorderDxfId="193" tableBorderDxfId="191">
  <tableColumns count="9">
    <tableColumn id="1" xr3:uid="{63AC033C-7ADB-42F6-BEF2-FE00225F672D}" name="Revenue or Expense Category" dataDxfId="190"/>
    <tableColumn id="3" xr3:uid="{6C8B9A70-C05D-4414-AE58-675D7A207A52}" name="All Prior Fiscal Years" dataDxfId="189"/>
    <tableColumn id="4" xr3:uid="{15F840BA-2522-4C83-B8C3-7BC817EA713A}" name="Fiscal Year_x000a_2020" dataDxfId="188"/>
    <tableColumn id="5" xr3:uid="{4B97F097-3459-4558-AB06-C7620F48DEFE}" name="Fiscal Year_x000a_2021" dataDxfId="187"/>
    <tableColumn id="6" xr3:uid="{CCA60DA8-FF3C-45FA-8670-FF1BD1569BE4}" name="Fiscal Year_x000a_2022" dataDxfId="186"/>
    <tableColumn id="7" xr3:uid="{D28608BE-8169-461A-8827-731E730F9CB9}" name="Fiscal Year_x000a_2023" dataDxfId="185"/>
    <tableColumn id="8" xr3:uid="{1661784B-3C8D-4F57-BE8B-78D821941C71}" name="Fiscal Year_x000a_2024" dataDxfId="184"/>
    <tableColumn id="9" xr3:uid="{BD717694-2A19-4A3F-BACD-147E2DD18A8F}" name="Fiscal Year  _x000a_2025 &amp; Future" dataDxfId="183"/>
    <tableColumn id="10" xr3:uid="{23932B41-1BA8-4832-A25E-403FF6E8E8EE}"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0061C-5660-43A5-A8F6-B168BC7AF8F3}" name="Table142356" displayName="Table142356" ref="A14:I25" totalsRowShown="0" headerRowDxfId="181" dataDxfId="179" headerRowBorderDxfId="180" tableBorderDxfId="178">
  <tableColumns count="9">
    <tableColumn id="1" xr3:uid="{4F4CA7B0-8FA9-43A0-9583-578AB521A7C0}" name="Revenue or Expense Category" dataDxfId="177"/>
    <tableColumn id="3" xr3:uid="{5D0451AA-A480-4ADC-8371-848904E74C24}" name="All Prior Fiscal Years" dataDxfId="176"/>
    <tableColumn id="4" xr3:uid="{ABC81D4A-8139-4164-8B54-22859F1643DD}" name="Fiscal Year_x000a_2020" dataDxfId="175"/>
    <tableColumn id="5" xr3:uid="{A14307D9-73D2-43E8-BAB2-8BCF02807CFA}" name="Fiscal Year_x000a_2021" dataDxfId="174"/>
    <tableColumn id="6" xr3:uid="{2DB57AFB-B125-4066-ABFC-E58DF000ADAC}" name="Fiscal Year_x000a_2022" dataDxfId="173"/>
    <tableColumn id="7" xr3:uid="{16BED260-8573-41A5-929B-5CDD8061429F}" name="Fiscal Year_x000a_2023" dataDxfId="172"/>
    <tableColumn id="8" xr3:uid="{C54D9788-1C9F-45D0-B311-A2709CB31A96}" name="Fiscal Year_x000a_2024" dataDxfId="171"/>
    <tableColumn id="9" xr3:uid="{52B0D036-C66A-47FC-A561-9E48874B501C}" name="Fiscal Year  _x000a_2025 &amp; Future" dataDxfId="170"/>
    <tableColumn id="10" xr3:uid="{4D1EB388-011B-43D8-8842-9B32877C0192}"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05C1E41-82F7-44A3-A033-9B5BF64FACA1}" name="Table1423567" displayName="Table1423567" ref="A14:I25" totalsRowShown="0" headerRowDxfId="168" dataDxfId="166" headerRowBorderDxfId="167" tableBorderDxfId="165">
  <tableColumns count="9">
    <tableColumn id="1" xr3:uid="{95DDFC99-D9A6-4728-8A4A-D46D696934E8}" name="Revenue or Expense Category" dataDxfId="164"/>
    <tableColumn id="3" xr3:uid="{21F75109-D912-4EFD-9772-1756AFED2434}" name="All Prior Fiscal Years" dataDxfId="163"/>
    <tableColumn id="4" xr3:uid="{D6065746-EC3C-4531-BCCB-80BCECEDE18E}" name="Fiscal Year_x000a_2020" dataDxfId="162"/>
    <tableColumn id="5" xr3:uid="{17023D7B-ECD0-4E37-9750-F7A5CCF00C6A}" name="Fiscal Year_x000a_2021" dataDxfId="161"/>
    <tableColumn id="6" xr3:uid="{DA4F4453-142C-4401-996B-0049B4364300}" name="Fiscal Year_x000a_2022" dataDxfId="160"/>
    <tableColumn id="7" xr3:uid="{BAA74695-375C-420B-BF70-17757D4002FA}" name="Fiscal Year_x000a_2023" dataDxfId="159"/>
    <tableColumn id="8" xr3:uid="{4C4E03DB-28F1-4D79-A7E0-1099C5463170}" name="Fiscal Year_x000a_2024" dataDxfId="158"/>
    <tableColumn id="9" xr3:uid="{CE740880-CBFC-4011-8068-5BE25FE18F4B}" name="Fiscal Year  _x000a_2025 &amp; Future" dataDxfId="157"/>
    <tableColumn id="10" xr3:uid="{C33CCE06-822C-4DB4-8B07-ACDA0CAD89B3}"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6BDCF60-0982-4561-AD0C-56E13F1890F2}" name="Table14235678" displayName="Table14235678" ref="A14:I25" totalsRowShown="0" headerRowDxfId="155" dataDxfId="153" headerRowBorderDxfId="154" tableBorderDxfId="152">
  <tableColumns count="9">
    <tableColumn id="1" xr3:uid="{C922BC14-5663-4E95-A527-5437B347FAA5}" name="Revenue or Expense Category" dataDxfId="151"/>
    <tableColumn id="3" xr3:uid="{B0611065-F6A4-47D5-82B7-3159A387F7E0}" name="All Prior Fiscal Years" dataDxfId="150"/>
    <tableColumn id="4" xr3:uid="{89C5FE39-0977-4E8B-AD86-9DBC4CBC8FEA}" name="Fiscal Year_x000a_2020" dataDxfId="149"/>
    <tableColumn id="5" xr3:uid="{C0A3E7FC-EE4C-4C24-9D06-BDB3E21CA92A}" name="Fiscal Year_x000a_2021" dataDxfId="148"/>
    <tableColumn id="6" xr3:uid="{2A14CB51-C1A9-4F3D-AB2B-0EB3A05F8B91}" name="Fiscal Year_x000a_2022" dataDxfId="147"/>
    <tableColumn id="7" xr3:uid="{53CAAEAC-831E-4E49-B04E-1B67A4939171}" name="Fiscal Year_x000a_2023" dataDxfId="146"/>
    <tableColumn id="8" xr3:uid="{B48EE669-C173-40AF-AC16-9177E689A9E0}" name="Fiscal Year_x000a_2024" dataDxfId="145"/>
    <tableColumn id="9" xr3:uid="{45A17445-7A26-41AB-8079-451855838E42}" name="Fiscal Year  _x000a_2025 &amp; Future" dataDxfId="144"/>
    <tableColumn id="10" xr3:uid="{8C353D31-E8C6-4FFB-A74A-8BF13C0821D1}"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900B75C-5BD8-4E8A-B535-25D1C4B9BCCD}" name="Table142356789" displayName="Table142356789" ref="A14:I25" totalsRowShown="0" headerRowDxfId="142" dataDxfId="140" headerRowBorderDxfId="141" tableBorderDxfId="139">
  <tableColumns count="9">
    <tableColumn id="1" xr3:uid="{52D6715B-4B88-49E8-B1A4-04BEC21B69A1}" name="Revenue or Expense Category" dataDxfId="138"/>
    <tableColumn id="3" xr3:uid="{518F7B74-E563-4ABB-95C5-B4504F876948}" name="All Prior Fiscal Years" dataDxfId="137"/>
    <tableColumn id="4" xr3:uid="{8D0CFF9F-0B8C-4289-AF06-E8F94485305F}" name="Fiscal Year_x000a_2020" dataDxfId="136"/>
    <tableColumn id="5" xr3:uid="{FDC082DD-C4BE-4532-9E86-2F36F76B09DF}" name="Fiscal Year_x000a_2021" dataDxfId="135"/>
    <tableColumn id="6" xr3:uid="{EE460894-157E-4ADA-9C71-4A6AFA00A2F9}" name="Fiscal Year_x000a_2022" dataDxfId="134"/>
    <tableColumn id="7" xr3:uid="{3459BEE4-C05B-48A4-B1A8-A3B1A68F9B7A}" name="Fiscal Year_x000a_2023" dataDxfId="133"/>
    <tableColumn id="8" xr3:uid="{39930A29-1812-4C9E-A899-294BBE99455F}" name="Fiscal Year_x000a_2024" dataDxfId="132"/>
    <tableColumn id="9" xr3:uid="{A540DECC-49D4-4A5D-89F1-0E0318576398}" name="Fiscal Year  _x000a_2025 &amp; Future" dataDxfId="131"/>
    <tableColumn id="10" xr3:uid="{18C87DC3-F3B6-44D2-8A7D-C3F154FF8AF2}"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ADF84D-6BDF-44BA-B408-EDDFA6FD9D4B}" name="Table1423510" displayName="Table1423510" ref="A14:I25" totalsRowShown="0" headerRowDxfId="129" dataDxfId="127" headerRowBorderDxfId="128" tableBorderDxfId="126">
  <tableColumns count="9">
    <tableColumn id="1" xr3:uid="{C84F370F-DE1B-4403-8896-DF90525717E5}" name="Revenue or Expense Category" dataDxfId="125"/>
    <tableColumn id="3" xr3:uid="{CB765AB0-1F1B-418A-8A8C-89463916EB52}" name="All Prior Fiscal Years" dataDxfId="124"/>
    <tableColumn id="4" xr3:uid="{4B444C2D-60A4-42DC-9667-7F66C5875BEF}" name="Fiscal Year_x000a_2020" dataDxfId="123"/>
    <tableColumn id="5" xr3:uid="{9D4FBFAD-AF05-4DCB-86CB-09A96C23D713}" name="Fiscal Year_x000a_2021" dataDxfId="122"/>
    <tableColumn id="6" xr3:uid="{256C2813-8A74-4DE2-BCA4-58D28B153E8F}" name="Fiscal Year_x000a_2022" dataDxfId="121"/>
    <tableColumn id="7" xr3:uid="{3DBADCED-2BA5-4CB1-A4C1-63C0F1B0938C}" name="Fiscal Year_x000a_2023" dataDxfId="120"/>
    <tableColumn id="8" xr3:uid="{47E8AC83-D643-4839-8E9C-2BB0D1B45A59}" name="Fiscal Year_x000a_2024" dataDxfId="119"/>
    <tableColumn id="9" xr3:uid="{9930E265-DA42-42B8-87B6-EA5F9F59082E}" name="Fiscal Year  _x000a_2025 &amp; Future" dataDxfId="118"/>
    <tableColumn id="10" xr3:uid="{09D6D748-D39B-435E-B546-8B02AD7202F3}"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B6443B4-E735-4171-89F4-2CEAEDCC12BB}" name="Table142351011" displayName="Table142351011" ref="A14:I25" totalsRowShown="0" headerRowDxfId="116" dataDxfId="114" headerRowBorderDxfId="115" tableBorderDxfId="113">
  <tableColumns count="9">
    <tableColumn id="1" xr3:uid="{5C747371-E0B5-4F3D-9080-8E42B65FCFEF}" name="Revenue or Expense Category" dataDxfId="112"/>
    <tableColumn id="3" xr3:uid="{CF7ACBCD-EEFD-4091-AD6F-172688800EBF}" name="All Prior Fiscal Years" dataDxfId="111"/>
    <tableColumn id="4" xr3:uid="{2BCFA2B3-262C-4DC5-9FCE-269D68E88D26}" name="Fiscal Year_x000a_2020" dataDxfId="110"/>
    <tableColumn id="5" xr3:uid="{7C507ED5-37C6-4294-8B79-4EABFE4964B0}" name="Fiscal Year_x000a_2021" dataDxfId="109"/>
    <tableColumn id="6" xr3:uid="{B420C4F6-9FDA-48A6-9643-98D86A52FBDB}" name="Fiscal Year_x000a_2022" dataDxfId="108"/>
    <tableColumn id="7" xr3:uid="{38F97870-3A68-4275-8263-0A4A43762DF5}" name="Fiscal Year_x000a_2023" dataDxfId="107"/>
    <tableColumn id="8" xr3:uid="{55172490-C4E6-4392-AE25-6F03B295DB5B}" name="Fiscal Year_x000a_2024" dataDxfId="106"/>
    <tableColumn id="9" xr3:uid="{05FE3DC0-3817-40A5-8EE3-EE9F0A08752F}" name="Fiscal Year  _x000a_2025 &amp; Future" dataDxfId="105"/>
    <tableColumn id="10" xr3:uid="{907206D1-06B7-4A85-A904-C8967D2321EA}"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EB0BFA3-D43C-4DCB-B6C9-E66C35C2009A}" name="Table14235101112" displayName="Table14235101112" ref="A14:I25" totalsRowShown="0" headerRowDxfId="103" dataDxfId="101" headerRowBorderDxfId="102" tableBorderDxfId="100">
  <tableColumns count="9">
    <tableColumn id="1" xr3:uid="{F55F0DCB-B946-4817-80BA-23590BA5C4A3}" name="Revenue or Expense Category" dataDxfId="99"/>
    <tableColumn id="3" xr3:uid="{4A8AC7C1-6F55-4B2C-9F53-5E8DDC451B40}" name="All Prior Fiscal Years" dataDxfId="98"/>
    <tableColumn id="4" xr3:uid="{9A7C47E9-3AAA-4797-AC2B-13CBDFB3BAF5}" name="Fiscal Year_x000a_2020" dataDxfId="97"/>
    <tableColumn id="5" xr3:uid="{EDBA54F1-1DD7-4B66-A227-5862851985F5}" name="Fiscal Year_x000a_2021" dataDxfId="96"/>
    <tableColumn id="6" xr3:uid="{530ED077-341F-4567-9A4B-547896BCE812}" name="Fiscal Year_x000a_2022" dataDxfId="95"/>
    <tableColumn id="7" xr3:uid="{98D84617-7645-4CB4-8E52-0E4CCF1B15EC}" name="Fiscal Year_x000a_2023" dataDxfId="94"/>
    <tableColumn id="8" xr3:uid="{26A6C942-283F-44A9-8D6A-D36147949DF6}" name="Fiscal Year_x000a_2024" dataDxfId="93"/>
    <tableColumn id="9" xr3:uid="{DBB79E25-7EF4-4BBB-91F3-026F8082B36B}" name="Fiscal Year  _x000a_2025 &amp; Future" dataDxfId="92"/>
    <tableColumn id="10" xr3:uid="{D8402AFC-3ED4-449C-80CF-EA78AEFA32AD}"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40FC-62CE-42A4-AFC7-700DA9993898}">
  <dimension ref="A1:I34"/>
  <sheetViews>
    <sheetView tabSelected="1"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31</v>
      </c>
      <c r="B3" s="3"/>
      <c r="C3" s="3"/>
      <c r="D3" s="3"/>
      <c r="E3" s="3"/>
      <c r="F3" s="13"/>
      <c r="G3" s="13"/>
      <c r="H3" s="13"/>
      <c r="I3" s="13"/>
    </row>
    <row r="4" spans="1:9" x14ac:dyDescent="0.25">
      <c r="A4" s="3" t="s">
        <v>30</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6" t="s">
        <v>32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125000</v>
      </c>
      <c r="E15" s="25">
        <v>0</v>
      </c>
      <c r="F15" s="25">
        <v>0</v>
      </c>
      <c r="G15" s="25">
        <v>0</v>
      </c>
      <c r="H15" s="25">
        <v>0</v>
      </c>
      <c r="I15" s="25">
        <f>SUM(B15:H15)</f>
        <v>125000</v>
      </c>
    </row>
    <row r="16" spans="1:9" x14ac:dyDescent="0.25">
      <c r="A16" s="25" t="s">
        <v>6</v>
      </c>
      <c r="B16" s="25">
        <v>0</v>
      </c>
      <c r="C16" s="25">
        <v>0</v>
      </c>
      <c r="D16" s="25">
        <v>0</v>
      </c>
      <c r="E16" s="25">
        <v>0</v>
      </c>
      <c r="F16" s="25">
        <v>0</v>
      </c>
      <c r="G16" s="25">
        <v>0</v>
      </c>
      <c r="H16" s="25">
        <v>0</v>
      </c>
      <c r="I16" s="25">
        <f>SUM(B16:H16)</f>
        <v>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125000</v>
      </c>
      <c r="E20" s="22">
        <f t="shared" si="1"/>
        <v>0</v>
      </c>
      <c r="F20" s="22">
        <f t="shared" si="1"/>
        <v>0</v>
      </c>
      <c r="G20" s="22">
        <f t="shared" si="1"/>
        <v>0</v>
      </c>
      <c r="H20" s="22">
        <f t="shared" si="1"/>
        <v>0</v>
      </c>
      <c r="I20" s="22">
        <f>SUM(B20:H20)</f>
        <v>125000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125000</v>
      </c>
      <c r="E23" s="25">
        <v>0</v>
      </c>
      <c r="F23" s="25">
        <v>0</v>
      </c>
      <c r="G23" s="25">
        <v>0</v>
      </c>
      <c r="H23" s="25">
        <v>0</v>
      </c>
      <c r="I23" s="25">
        <f t="shared" si="0"/>
        <v>125000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SUM(B21:B24)</f>
        <v>0</v>
      </c>
      <c r="C25" s="22">
        <f t="shared" ref="C25:G25" si="2">SUM(C21:C24)</f>
        <v>0</v>
      </c>
      <c r="D25" s="22">
        <f t="shared" si="2"/>
        <v>125000</v>
      </c>
      <c r="E25" s="22">
        <f t="shared" si="2"/>
        <v>0</v>
      </c>
      <c r="F25" s="22">
        <f t="shared" si="2"/>
        <v>0</v>
      </c>
      <c r="G25" s="22">
        <f t="shared" si="2"/>
        <v>0</v>
      </c>
      <c r="H25" s="22">
        <f>SUM(H21:H24)</f>
        <v>0</v>
      </c>
      <c r="I25" s="22">
        <f>SUM(B25:H25)</f>
        <v>125000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A177A7B5-4E15-4506-B2C0-1BBB64D3A28D}">
          <x14:formula1>
            <xm:f>'S:\!BUDGET 2017\!OLD\[FY 17 Budget Utility Services CIP Projects 4.25.16 entry doc - AFTER SORTING.xlsx]DROPDOWN INFO - DO NOT CHANGE'!#REF!</xm:f>
          </x14:formula1>
          <xm:sqref>A30:B31 A33:B34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1361-B863-4BF0-B6B5-E999D984BF5B}">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52</v>
      </c>
      <c r="B3" s="3"/>
      <c r="C3" s="3"/>
      <c r="D3" s="3"/>
      <c r="E3" s="3"/>
      <c r="F3" s="13"/>
      <c r="G3" s="13"/>
      <c r="H3" s="13"/>
      <c r="I3" s="13"/>
    </row>
    <row r="4" spans="1:9" x14ac:dyDescent="0.25">
      <c r="A4" s="3" t="s">
        <v>49</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50</v>
      </c>
      <c r="B7" s="3"/>
      <c r="C7" s="3"/>
      <c r="D7" s="3"/>
      <c r="E7" s="3"/>
      <c r="F7" s="13"/>
      <c r="G7" s="13"/>
      <c r="H7" s="13"/>
      <c r="I7" s="13"/>
    </row>
    <row r="8" spans="1:9" x14ac:dyDescent="0.25">
      <c r="A8" s="5" t="s">
        <v>5</v>
      </c>
      <c r="B8" s="4"/>
      <c r="C8" s="3"/>
      <c r="D8" s="3"/>
      <c r="E8" s="3"/>
      <c r="F8" s="13"/>
      <c r="G8" s="13"/>
      <c r="H8" s="13"/>
      <c r="I8" s="13"/>
    </row>
    <row r="9" spans="1:9" x14ac:dyDescent="0.25">
      <c r="A9" s="26" t="s">
        <v>53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200000</v>
      </c>
      <c r="E15" s="25">
        <v>0</v>
      </c>
      <c r="F15" s="25">
        <v>0</v>
      </c>
      <c r="G15" s="25">
        <v>0</v>
      </c>
      <c r="H15" s="25">
        <v>0</v>
      </c>
      <c r="I15" s="25">
        <f t="shared" ref="I15:I25" si="0">SUM(B15:H15)</f>
        <v>200000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200000</v>
      </c>
      <c r="E20" s="22">
        <f t="shared" si="1"/>
        <v>0</v>
      </c>
      <c r="F20" s="22">
        <f t="shared" si="1"/>
        <v>0</v>
      </c>
      <c r="G20" s="22">
        <f t="shared" si="1"/>
        <v>0</v>
      </c>
      <c r="H20" s="22">
        <f t="shared" si="1"/>
        <v>0</v>
      </c>
      <c r="I20" s="22">
        <f t="shared" si="0"/>
        <v>200000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175000</v>
      </c>
      <c r="E23" s="25">
        <v>0</v>
      </c>
      <c r="F23" s="25">
        <v>0</v>
      </c>
      <c r="G23" s="25">
        <v>0</v>
      </c>
      <c r="H23" s="25">
        <v>0</v>
      </c>
      <c r="I23" s="25">
        <f t="shared" si="0"/>
        <v>175000</v>
      </c>
    </row>
    <row r="24" spans="1:9" x14ac:dyDescent="0.25">
      <c r="A24" s="25" t="s">
        <v>11</v>
      </c>
      <c r="B24" s="25">
        <v>0</v>
      </c>
      <c r="C24" s="25">
        <v>0</v>
      </c>
      <c r="D24" s="25">
        <v>25000</v>
      </c>
      <c r="E24" s="25">
        <v>0</v>
      </c>
      <c r="F24" s="25">
        <v>0</v>
      </c>
      <c r="G24" s="25">
        <v>0</v>
      </c>
      <c r="H24" s="25">
        <v>0</v>
      </c>
      <c r="I24" s="25">
        <f t="shared" si="0"/>
        <v>25000</v>
      </c>
    </row>
    <row r="25" spans="1:9" x14ac:dyDescent="0.25">
      <c r="A25" s="17" t="s">
        <v>0</v>
      </c>
      <c r="B25" s="22">
        <f t="shared" ref="B25:H25" si="2">SUM(B21:B24)</f>
        <v>0</v>
      </c>
      <c r="C25" s="22">
        <f t="shared" si="2"/>
        <v>0</v>
      </c>
      <c r="D25" s="22">
        <f t="shared" si="2"/>
        <v>200000</v>
      </c>
      <c r="E25" s="22">
        <f t="shared" si="2"/>
        <v>0</v>
      </c>
      <c r="F25" s="22">
        <f t="shared" si="2"/>
        <v>0</v>
      </c>
      <c r="G25" s="22">
        <f t="shared" si="2"/>
        <v>0</v>
      </c>
      <c r="H25" s="22">
        <f t="shared" si="2"/>
        <v>0</v>
      </c>
      <c r="I25" s="22">
        <f t="shared" si="0"/>
        <v>200000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8FA520FE-9EB1-4505-BF65-C4310ACD4559}">
          <x14:formula1>
            <xm:f>'S:\!BUDGET 2017\!OLD\[FY 17 Budget Utility Services CIP Projects 4.25.16 entry doc - AFTER SORTING.xlsx]DROPDOWN INFO - DO NOT CHANGE'!#REF!</xm:f>
          </x14:formula1>
          <xm:sqref>A30:B31 A33:B33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DBB3-00D5-4E7D-A873-54509060A351}">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54</v>
      </c>
      <c r="B3" s="3"/>
      <c r="C3" s="3"/>
      <c r="D3" s="3"/>
      <c r="E3" s="3"/>
      <c r="F3" s="13"/>
      <c r="G3" s="13"/>
      <c r="H3" s="13"/>
      <c r="I3" s="13"/>
    </row>
    <row r="4" spans="1:9" x14ac:dyDescent="0.25">
      <c r="A4" s="3" t="s">
        <v>55</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41</v>
      </c>
      <c r="B7" s="3"/>
      <c r="C7" s="3"/>
      <c r="D7" s="3"/>
      <c r="E7" s="3"/>
      <c r="F7" s="13"/>
      <c r="G7" s="13"/>
      <c r="H7" s="13"/>
      <c r="I7" s="13"/>
    </row>
    <row r="8" spans="1:9" x14ac:dyDescent="0.25">
      <c r="A8" s="5" t="s">
        <v>5</v>
      </c>
      <c r="B8" s="4"/>
      <c r="C8" s="3"/>
      <c r="D8" s="3"/>
      <c r="E8" s="3"/>
      <c r="F8" s="13"/>
      <c r="G8" s="13"/>
      <c r="H8" s="13"/>
      <c r="I8" s="13"/>
    </row>
    <row r="9" spans="1:9" x14ac:dyDescent="0.25">
      <c r="A9" s="26" t="s">
        <v>56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65000</v>
      </c>
      <c r="E15" s="25">
        <v>0</v>
      </c>
      <c r="F15" s="25">
        <v>0</v>
      </c>
      <c r="G15" s="25">
        <v>0</v>
      </c>
      <c r="H15" s="25">
        <v>0</v>
      </c>
      <c r="I15" s="25">
        <f t="shared" ref="I15:I25" si="0">SUM(B15:H15)</f>
        <v>65000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65000</v>
      </c>
      <c r="E20" s="22">
        <f t="shared" si="1"/>
        <v>0</v>
      </c>
      <c r="F20" s="22">
        <f t="shared" si="1"/>
        <v>0</v>
      </c>
      <c r="G20" s="22">
        <f t="shared" si="1"/>
        <v>0</v>
      </c>
      <c r="H20" s="22">
        <f t="shared" si="1"/>
        <v>0</v>
      </c>
      <c r="I20" s="22">
        <f t="shared" si="0"/>
        <v>65000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65000</v>
      </c>
      <c r="E23" s="25">
        <v>0</v>
      </c>
      <c r="F23" s="25">
        <v>0</v>
      </c>
      <c r="G23" s="25">
        <v>0</v>
      </c>
      <c r="H23" s="25">
        <v>0</v>
      </c>
      <c r="I23" s="25">
        <f t="shared" si="0"/>
        <v>65000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 t="shared" ref="B25:H25" si="2">SUM(B21:B24)</f>
        <v>0</v>
      </c>
      <c r="C25" s="22">
        <f t="shared" si="2"/>
        <v>0</v>
      </c>
      <c r="D25" s="22">
        <f t="shared" si="2"/>
        <v>65000</v>
      </c>
      <c r="E25" s="22">
        <f t="shared" si="2"/>
        <v>0</v>
      </c>
      <c r="F25" s="22">
        <f t="shared" si="2"/>
        <v>0</v>
      </c>
      <c r="G25" s="22">
        <f t="shared" si="2"/>
        <v>0</v>
      </c>
      <c r="H25" s="22">
        <f t="shared" si="2"/>
        <v>0</v>
      </c>
      <c r="I25" s="22">
        <f t="shared" si="0"/>
        <v>65000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0A7C0B4-AEA2-4CC0-94FB-92FC88A14C6E}">
          <x14:formula1>
            <xm:f>'S:\!BUDGET 2017\!OLD\[FY 17 Budget Utility Services CIP Projects 4.25.16 entry doc - AFTER SORTING.xlsx]DROPDOWN INFO - DO NOT CHANGE'!#REF!</xm:f>
          </x14:formula1>
          <xm:sqref>A30:B31 A33:B34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23D7-775E-4B02-A5FB-327B74CF15C4}">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74</v>
      </c>
      <c r="B3" s="3"/>
      <c r="C3" s="3"/>
      <c r="D3" s="3"/>
      <c r="E3" s="3"/>
      <c r="F3" s="13"/>
      <c r="G3" s="13"/>
      <c r="H3" s="13"/>
      <c r="I3" s="13"/>
    </row>
    <row r="4" spans="1:9" x14ac:dyDescent="0.25">
      <c r="A4" s="3" t="s">
        <v>57</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42</v>
      </c>
      <c r="B7" s="3"/>
      <c r="C7" s="3"/>
      <c r="D7" s="3"/>
      <c r="E7" s="3"/>
      <c r="F7" s="13"/>
      <c r="G7" s="13"/>
      <c r="H7" s="13"/>
      <c r="I7" s="13"/>
    </row>
    <row r="8" spans="1:9" x14ac:dyDescent="0.25">
      <c r="A8" s="5" t="s">
        <v>5</v>
      </c>
      <c r="B8" s="4"/>
      <c r="C8" s="3"/>
      <c r="D8" s="3"/>
      <c r="E8" s="3"/>
      <c r="F8" s="13"/>
      <c r="G8" s="13"/>
      <c r="H8" s="13"/>
      <c r="I8" s="13"/>
    </row>
    <row r="9" spans="1:9" x14ac:dyDescent="0.25">
      <c r="A9" s="26" t="s">
        <v>75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40000</v>
      </c>
      <c r="E15" s="25">
        <v>0</v>
      </c>
      <c r="F15" s="25">
        <v>0</v>
      </c>
      <c r="G15" s="25">
        <v>0</v>
      </c>
      <c r="H15" s="25">
        <v>0</v>
      </c>
      <c r="I15" s="25">
        <f t="shared" ref="I15:I25" si="0">SUM(B15:H15)</f>
        <v>40000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40000</v>
      </c>
      <c r="E20" s="22">
        <f t="shared" si="1"/>
        <v>0</v>
      </c>
      <c r="F20" s="22">
        <f t="shared" si="1"/>
        <v>0</v>
      </c>
      <c r="G20" s="22">
        <f t="shared" si="1"/>
        <v>0</v>
      </c>
      <c r="H20" s="22">
        <f t="shared" si="1"/>
        <v>0</v>
      </c>
      <c r="I20" s="22">
        <f t="shared" si="0"/>
        <v>40000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40000</v>
      </c>
      <c r="E23" s="25">
        <v>0</v>
      </c>
      <c r="F23" s="25">
        <v>0</v>
      </c>
      <c r="G23" s="25">
        <v>0</v>
      </c>
      <c r="H23" s="25">
        <v>0</v>
      </c>
      <c r="I23" s="25">
        <f t="shared" si="0"/>
        <v>40000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 t="shared" ref="B25:H25" si="2">SUM(B21:B24)</f>
        <v>0</v>
      </c>
      <c r="C25" s="22">
        <f t="shared" si="2"/>
        <v>0</v>
      </c>
      <c r="D25" s="22">
        <f t="shared" si="2"/>
        <v>40000</v>
      </c>
      <c r="E25" s="22">
        <f t="shared" si="2"/>
        <v>0</v>
      </c>
      <c r="F25" s="22">
        <f t="shared" si="2"/>
        <v>0</v>
      </c>
      <c r="G25" s="22">
        <f t="shared" si="2"/>
        <v>0</v>
      </c>
      <c r="H25" s="22">
        <f t="shared" si="2"/>
        <v>0</v>
      </c>
      <c r="I25" s="22">
        <f t="shared" si="0"/>
        <v>40000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34ED7FA7-09F4-4E06-B33E-96F120E048C6}">
          <x14:formula1>
            <xm:f>'S:\!BUDGET 2017\!OLD\[FY 17 Budget Utility Services CIP Projects 4.25.16 entry doc - AFTER SORTING.xlsx]DROPDOWN INFO - DO NOT CHANGE'!#REF!</xm:f>
          </x14:formula1>
          <xm:sqref>A30:B31 A33:B34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17FEE-EA35-401A-8841-4D40054A5CAC}">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76</v>
      </c>
      <c r="B3" s="3"/>
      <c r="C3" s="3"/>
      <c r="D3" s="3"/>
      <c r="E3" s="3"/>
      <c r="F3" s="13"/>
      <c r="G3" s="13"/>
      <c r="H3" s="13"/>
      <c r="I3" s="13"/>
    </row>
    <row r="4" spans="1:9" x14ac:dyDescent="0.25">
      <c r="A4" s="3" t="s">
        <v>58</v>
      </c>
      <c r="B4" s="3"/>
      <c r="C4" s="3"/>
      <c r="D4" s="3"/>
      <c r="E4" s="3"/>
      <c r="F4" s="13"/>
      <c r="G4" s="13"/>
      <c r="H4" s="13"/>
      <c r="I4" s="13"/>
    </row>
    <row r="5" spans="1:9" x14ac:dyDescent="0.25">
      <c r="A5" s="3" t="s">
        <v>60</v>
      </c>
      <c r="B5" s="3"/>
      <c r="C5" s="3"/>
      <c r="D5" s="3"/>
      <c r="E5" s="3"/>
      <c r="F5" s="13"/>
      <c r="G5" s="13"/>
      <c r="H5" s="13"/>
      <c r="I5" s="13"/>
    </row>
    <row r="6" spans="1:9" x14ac:dyDescent="0.25">
      <c r="A6" s="3" t="s">
        <v>67</v>
      </c>
      <c r="B6" s="3"/>
      <c r="C6" s="3"/>
      <c r="D6" s="3"/>
      <c r="E6" s="3"/>
      <c r="F6" s="13"/>
      <c r="G6" s="13"/>
      <c r="H6" s="13"/>
      <c r="I6" s="13"/>
    </row>
    <row r="7" spans="1:9" x14ac:dyDescent="0.25">
      <c r="A7" s="3" t="s">
        <v>50</v>
      </c>
      <c r="B7" s="3"/>
      <c r="C7" s="3"/>
      <c r="D7" s="3"/>
      <c r="E7" s="3"/>
      <c r="F7" s="13"/>
      <c r="G7" s="13"/>
      <c r="H7" s="13"/>
      <c r="I7" s="13"/>
    </row>
    <row r="8" spans="1:9" x14ac:dyDescent="0.25">
      <c r="A8" s="5" t="s">
        <v>5</v>
      </c>
      <c r="B8" s="4"/>
      <c r="C8" s="3"/>
      <c r="D8" s="3"/>
      <c r="E8" s="3"/>
      <c r="F8" s="13"/>
      <c r="G8" s="13"/>
      <c r="H8" s="13"/>
      <c r="I8" s="13"/>
    </row>
    <row r="9" spans="1:9" x14ac:dyDescent="0.25">
      <c r="A9" s="26" t="s">
        <v>59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f>5889643-Table142351011121316[[#This Row],[Fiscal Year
2020]]-Table142351011121316[[#This Row],[Fiscal Year
2021]]-Table142351011121316[[#This Row],[Fiscal Year
2022]]-Table142351011121316[[#This Row],[Fiscal Year
2023]]</f>
        <v>1121328</v>
      </c>
      <c r="C15" s="25">
        <v>1418621</v>
      </c>
      <c r="D15" s="25">
        <v>1349694</v>
      </c>
      <c r="E15" s="25">
        <v>1000000</v>
      </c>
      <c r="F15" s="25">
        <v>1000000</v>
      </c>
      <c r="G15" s="25">
        <v>0</v>
      </c>
      <c r="H15" s="25">
        <v>0</v>
      </c>
      <c r="I15" s="25">
        <f>SUM(B15:H15)</f>
        <v>5889643</v>
      </c>
    </row>
    <row r="16" spans="1:9" x14ac:dyDescent="0.25">
      <c r="A16" s="25" t="s">
        <v>6</v>
      </c>
      <c r="B16" s="25">
        <v>0</v>
      </c>
      <c r="C16" s="25">
        <v>0</v>
      </c>
      <c r="D16" s="25">
        <v>0</v>
      </c>
      <c r="E16" s="25">
        <v>0</v>
      </c>
      <c r="F16" s="25">
        <v>0</v>
      </c>
      <c r="G16" s="25">
        <v>0</v>
      </c>
      <c r="H16" s="25">
        <v>0</v>
      </c>
      <c r="I16" s="25">
        <f t="shared" ref="I16:I25" si="0">SUM(B16:H16)</f>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1121328</v>
      </c>
      <c r="C20" s="22">
        <f t="shared" si="1"/>
        <v>1418621</v>
      </c>
      <c r="D20" s="22">
        <f t="shared" si="1"/>
        <v>1349694</v>
      </c>
      <c r="E20" s="22">
        <f t="shared" si="1"/>
        <v>1000000</v>
      </c>
      <c r="F20" s="22">
        <f t="shared" si="1"/>
        <v>1000000</v>
      </c>
      <c r="G20" s="22">
        <f t="shared" si="1"/>
        <v>0</v>
      </c>
      <c r="H20" s="22">
        <f t="shared" si="1"/>
        <v>0</v>
      </c>
      <c r="I20" s="22">
        <f>SUM(B20:H20)</f>
        <v>5889643</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1121328</v>
      </c>
      <c r="C23" s="25">
        <v>1418621</v>
      </c>
      <c r="D23" s="25">
        <v>1349694</v>
      </c>
      <c r="E23" s="25">
        <v>1000000</v>
      </c>
      <c r="F23" s="25">
        <v>1000000</v>
      </c>
      <c r="G23" s="25">
        <v>0</v>
      </c>
      <c r="H23" s="25">
        <v>0</v>
      </c>
      <c r="I23" s="25">
        <f t="shared" si="0"/>
        <v>5889643</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 t="shared" ref="B25:H25" si="2">SUM(B21:B24)</f>
        <v>1121328</v>
      </c>
      <c r="C25" s="22">
        <f t="shared" si="2"/>
        <v>1418621</v>
      </c>
      <c r="D25" s="22">
        <f t="shared" si="2"/>
        <v>1349694</v>
      </c>
      <c r="E25" s="22">
        <f t="shared" si="2"/>
        <v>1000000</v>
      </c>
      <c r="F25" s="22">
        <f t="shared" si="2"/>
        <v>1000000</v>
      </c>
      <c r="G25" s="22">
        <f t="shared" si="2"/>
        <v>0</v>
      </c>
      <c r="H25" s="22">
        <f t="shared" si="2"/>
        <v>0</v>
      </c>
      <c r="I25" s="22">
        <f t="shared" si="0"/>
        <v>5889643</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E8410743-230D-405D-A4B6-8481D1872589}">
          <x14:formula1>
            <xm:f>'S:\!BUDGET 2017\!OLD\[FY 17 Budget Utility Services CIP Projects 4.25.16 entry doc - AFTER SORTING.xlsx]DROPDOWN INFO - DO NOT CHANGE'!#REF!</xm:f>
          </x14:formula1>
          <xm:sqref>A30:B31 A33:B34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645E-EEFE-4B88-9C66-A6090DF3EF8A}">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65</v>
      </c>
      <c r="B3" s="3"/>
      <c r="C3" s="3"/>
      <c r="D3" s="3"/>
      <c r="E3" s="3"/>
      <c r="F3" s="13"/>
      <c r="G3" s="13"/>
      <c r="H3" s="13"/>
      <c r="I3" s="13"/>
    </row>
    <row r="4" spans="1:9" x14ac:dyDescent="0.25">
      <c r="A4" s="3" t="s">
        <v>61</v>
      </c>
      <c r="B4" s="3"/>
      <c r="C4" s="3"/>
      <c r="D4" s="3"/>
      <c r="E4" s="3"/>
      <c r="F4" s="13"/>
      <c r="G4" s="13"/>
      <c r="H4" s="13"/>
      <c r="I4" s="13"/>
    </row>
    <row r="5" spans="1:9" x14ac:dyDescent="0.25">
      <c r="A5" s="3" t="s">
        <v>62</v>
      </c>
      <c r="B5" s="3"/>
      <c r="C5" s="3"/>
      <c r="D5" s="3"/>
      <c r="E5" s="3"/>
      <c r="F5" s="13"/>
      <c r="G5" s="13"/>
      <c r="H5" s="13"/>
      <c r="I5" s="13"/>
    </row>
    <row r="6" spans="1:9" x14ac:dyDescent="0.25">
      <c r="A6" s="3" t="s">
        <v>67</v>
      </c>
      <c r="B6" s="3"/>
      <c r="C6" s="3"/>
      <c r="D6" s="3"/>
      <c r="E6" s="3"/>
      <c r="F6" s="13"/>
      <c r="G6" s="13"/>
      <c r="H6" s="13"/>
      <c r="I6" s="13"/>
    </row>
    <row r="7" spans="1:9" x14ac:dyDescent="0.25">
      <c r="A7" s="3" t="s">
        <v>50</v>
      </c>
      <c r="B7" s="3"/>
      <c r="C7" s="3"/>
      <c r="D7" s="3"/>
      <c r="E7" s="3"/>
      <c r="F7" s="13"/>
      <c r="G7" s="13"/>
      <c r="H7" s="13"/>
      <c r="I7" s="13"/>
    </row>
    <row r="8" spans="1:9" x14ac:dyDescent="0.25">
      <c r="A8" s="5" t="s">
        <v>5</v>
      </c>
      <c r="B8" s="4"/>
      <c r="C8" s="3"/>
      <c r="D8" s="3"/>
      <c r="E8" s="3"/>
      <c r="F8" s="13"/>
      <c r="G8" s="13"/>
      <c r="H8" s="13"/>
      <c r="I8" s="13"/>
    </row>
    <row r="9" spans="1:9" x14ac:dyDescent="0.25">
      <c r="A9" s="26" t="s">
        <v>66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500000</v>
      </c>
      <c r="C15" s="25">
        <v>500000</v>
      </c>
      <c r="D15" s="25">
        <v>700000</v>
      </c>
      <c r="E15" s="25">
        <v>600000</v>
      </c>
      <c r="F15" s="25">
        <v>600000</v>
      </c>
      <c r="G15" s="25">
        <v>150000</v>
      </c>
      <c r="H15" s="25">
        <v>0</v>
      </c>
      <c r="I15" s="25">
        <f t="shared" ref="I15:I25" si="0">SUM(B15:H15)</f>
        <v>3050000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500000</v>
      </c>
      <c r="C20" s="22">
        <f t="shared" si="1"/>
        <v>500000</v>
      </c>
      <c r="D20" s="22">
        <f t="shared" si="1"/>
        <v>700000</v>
      </c>
      <c r="E20" s="22">
        <f t="shared" si="1"/>
        <v>600000</v>
      </c>
      <c r="F20" s="22">
        <f t="shared" si="1"/>
        <v>600000</v>
      </c>
      <c r="G20" s="22">
        <f t="shared" si="1"/>
        <v>150000</v>
      </c>
      <c r="H20" s="22">
        <f t="shared" si="1"/>
        <v>0</v>
      </c>
      <c r="I20" s="22">
        <f t="shared" si="0"/>
        <v>3050000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50000</v>
      </c>
      <c r="C22" s="25">
        <v>50000</v>
      </c>
      <c r="D22" s="25">
        <v>70000</v>
      </c>
      <c r="E22" s="25">
        <v>60000</v>
      </c>
      <c r="F22" s="25">
        <v>60000</v>
      </c>
      <c r="G22" s="25">
        <v>15000</v>
      </c>
      <c r="H22" s="25">
        <v>0</v>
      </c>
      <c r="I22" s="25">
        <f t="shared" si="0"/>
        <v>305000</v>
      </c>
    </row>
    <row r="23" spans="1:9" x14ac:dyDescent="0.25">
      <c r="A23" s="25" t="s">
        <v>10</v>
      </c>
      <c r="B23" s="25">
        <v>425000</v>
      </c>
      <c r="C23" s="25">
        <v>425000</v>
      </c>
      <c r="D23" s="25">
        <v>595000</v>
      </c>
      <c r="E23" s="25">
        <v>510000</v>
      </c>
      <c r="F23" s="25">
        <v>510000</v>
      </c>
      <c r="G23" s="25">
        <f>150000-15000-7500</f>
        <v>127500</v>
      </c>
      <c r="H23" s="25">
        <v>0</v>
      </c>
      <c r="I23" s="25">
        <f t="shared" si="0"/>
        <v>2592500</v>
      </c>
    </row>
    <row r="24" spans="1:9" x14ac:dyDescent="0.25">
      <c r="A24" s="25" t="s">
        <v>11</v>
      </c>
      <c r="B24" s="25">
        <v>25000</v>
      </c>
      <c r="C24" s="25">
        <v>25000</v>
      </c>
      <c r="D24" s="25">
        <v>35000</v>
      </c>
      <c r="E24" s="25">
        <v>30000</v>
      </c>
      <c r="F24" s="25">
        <v>30000</v>
      </c>
      <c r="G24" s="25">
        <v>7500</v>
      </c>
      <c r="H24" s="25">
        <v>0</v>
      </c>
      <c r="I24" s="25">
        <f t="shared" si="0"/>
        <v>152500</v>
      </c>
    </row>
    <row r="25" spans="1:9" x14ac:dyDescent="0.25">
      <c r="A25" s="17" t="s">
        <v>0</v>
      </c>
      <c r="B25" s="22">
        <f t="shared" ref="B25:H25" si="2">SUM(B21:B24)</f>
        <v>500000</v>
      </c>
      <c r="C25" s="22">
        <f t="shared" si="2"/>
        <v>500000</v>
      </c>
      <c r="D25" s="22">
        <f t="shared" si="2"/>
        <v>700000</v>
      </c>
      <c r="E25" s="22">
        <f t="shared" si="2"/>
        <v>600000</v>
      </c>
      <c r="F25" s="22">
        <f t="shared" si="2"/>
        <v>600000</v>
      </c>
      <c r="G25" s="22">
        <f t="shared" si="2"/>
        <v>150000</v>
      </c>
      <c r="H25" s="22">
        <f t="shared" si="2"/>
        <v>0</v>
      </c>
      <c r="I25" s="22">
        <f t="shared" si="0"/>
        <v>3050000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518E715C-EF68-4233-A1E5-A2123172D8EE}">
          <x14:formula1>
            <xm:f>'S:\!BUDGET 2017\!OLD\[FY 17 Budget Utility Services CIP Projects 4.25.16 entry doc - AFTER SORTING.xlsx]DROPDOWN INFO - DO NOT CHANGE'!#REF!</xm:f>
          </x14:formula1>
          <xm:sqref>A30:B31 A33:B33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21</v>
      </c>
      <c r="B3" s="3"/>
      <c r="C3" s="3"/>
      <c r="D3" s="3"/>
      <c r="E3" s="3"/>
      <c r="F3" s="13"/>
      <c r="G3" s="13"/>
      <c r="H3" s="13"/>
      <c r="I3" s="13"/>
    </row>
    <row r="4" spans="1:9" x14ac:dyDescent="0.25">
      <c r="A4" s="3" t="s">
        <v>22</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6" t="s">
        <v>25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18" t="s">
        <v>26</v>
      </c>
      <c r="B15" s="18">
        <v>0</v>
      </c>
      <c r="C15" s="18">
        <v>0</v>
      </c>
      <c r="D15" s="18">
        <v>175000</v>
      </c>
      <c r="E15" s="18">
        <v>0</v>
      </c>
      <c r="F15" s="18">
        <v>0</v>
      </c>
      <c r="G15" s="18">
        <v>0</v>
      </c>
      <c r="H15" s="18">
        <v>0</v>
      </c>
      <c r="I15" s="18">
        <f>SUM(B15:H15)</f>
        <v>175000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7" t="s">
        <v>2</v>
      </c>
      <c r="B20" s="22">
        <f t="shared" ref="B20" si="1">SUM(B15:B19)</f>
        <v>0</v>
      </c>
      <c r="C20" s="22">
        <f t="shared" ref="C20:H20" si="2">SUM(C15:C19)</f>
        <v>0</v>
      </c>
      <c r="D20" s="22">
        <f t="shared" si="2"/>
        <v>175000</v>
      </c>
      <c r="E20" s="22">
        <f t="shared" si="2"/>
        <v>0</v>
      </c>
      <c r="F20" s="22">
        <f t="shared" si="2"/>
        <v>0</v>
      </c>
      <c r="G20" s="22">
        <f t="shared" si="2"/>
        <v>0</v>
      </c>
      <c r="H20" s="22">
        <f t="shared" si="2"/>
        <v>0</v>
      </c>
      <c r="I20" s="22">
        <f>SUM(B20:H20)</f>
        <v>175000</v>
      </c>
    </row>
    <row r="21" spans="1:9" ht="15" customHeight="1" x14ac:dyDescent="0.25">
      <c r="A21" s="18" t="s">
        <v>12</v>
      </c>
      <c r="B21" s="18">
        <v>0</v>
      </c>
      <c r="C21" s="18">
        <v>0</v>
      </c>
      <c r="D21" s="18">
        <v>0</v>
      </c>
      <c r="E21" s="18">
        <v>0</v>
      </c>
      <c r="F21" s="18">
        <v>0</v>
      </c>
      <c r="G21" s="18">
        <v>0</v>
      </c>
      <c r="H21" s="18">
        <v>0</v>
      </c>
      <c r="I21" s="18">
        <f t="shared" si="0"/>
        <v>0</v>
      </c>
    </row>
    <row r="22" spans="1:9" x14ac:dyDescent="0.25">
      <c r="A22" s="18" t="s">
        <v>9</v>
      </c>
      <c r="B22" s="18">
        <v>0</v>
      </c>
      <c r="C22" s="18">
        <v>0</v>
      </c>
      <c r="D22" s="18">
        <v>0</v>
      </c>
      <c r="E22" s="18">
        <v>0</v>
      </c>
      <c r="F22" s="18">
        <v>0</v>
      </c>
      <c r="G22" s="18">
        <v>0</v>
      </c>
      <c r="H22" s="18">
        <v>0</v>
      </c>
      <c r="I22" s="18">
        <f t="shared" si="0"/>
        <v>0</v>
      </c>
    </row>
    <row r="23" spans="1:9" x14ac:dyDescent="0.25">
      <c r="A23" s="18" t="s">
        <v>10</v>
      </c>
      <c r="B23" s="18">
        <v>0</v>
      </c>
      <c r="C23" s="18">
        <v>0</v>
      </c>
      <c r="D23" s="18">
        <v>175000</v>
      </c>
      <c r="E23" s="18">
        <v>0</v>
      </c>
      <c r="F23" s="18">
        <v>0</v>
      </c>
      <c r="G23" s="18">
        <v>0</v>
      </c>
      <c r="H23" s="18">
        <v>0</v>
      </c>
      <c r="I23" s="18">
        <f t="shared" si="0"/>
        <v>175000</v>
      </c>
    </row>
    <row r="24" spans="1:9" x14ac:dyDescent="0.25">
      <c r="A24" s="18" t="s">
        <v>11</v>
      </c>
      <c r="B24" s="18">
        <v>0</v>
      </c>
      <c r="C24" s="18">
        <v>0</v>
      </c>
      <c r="D24" s="18">
        <v>0</v>
      </c>
      <c r="E24" s="18">
        <v>0</v>
      </c>
      <c r="F24" s="18">
        <v>0</v>
      </c>
      <c r="G24" s="18">
        <v>0</v>
      </c>
      <c r="H24" s="18">
        <v>0</v>
      </c>
      <c r="I24" s="18">
        <f t="shared" si="0"/>
        <v>0</v>
      </c>
    </row>
    <row r="25" spans="1:9" x14ac:dyDescent="0.25">
      <c r="A25" s="17" t="s">
        <v>0</v>
      </c>
      <c r="B25" s="22">
        <f>SUM(B21:B24)</f>
        <v>0</v>
      </c>
      <c r="C25" s="22">
        <f t="shared" ref="C25:G25" si="3">SUM(C21:C24)</f>
        <v>0</v>
      </c>
      <c r="D25" s="22">
        <f t="shared" si="3"/>
        <v>175000</v>
      </c>
      <c r="E25" s="22">
        <f t="shared" si="3"/>
        <v>0</v>
      </c>
      <c r="F25" s="22">
        <f t="shared" si="3"/>
        <v>0</v>
      </c>
      <c r="G25" s="22">
        <f t="shared" si="3"/>
        <v>0</v>
      </c>
      <c r="H25" s="22">
        <f>SUM(H21:H24)</f>
        <v>0</v>
      </c>
      <c r="I25" s="22">
        <f>SUM(B25:H25)</f>
        <v>175000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9"/>
      <c r="D30" s="9"/>
      <c r="E30" s="9"/>
      <c r="F30" s="9"/>
      <c r="G30" s="9"/>
      <c r="H30" s="9"/>
      <c r="I30" s="9"/>
    </row>
    <row r="31" spans="1:9" ht="13.5" customHeight="1" x14ac:dyDescent="0.25">
      <c r="A31" s="15"/>
      <c r="B31" s="15"/>
      <c r="C31" s="9"/>
      <c r="D31" s="9"/>
      <c r="E31" s="9"/>
      <c r="F31" s="9"/>
      <c r="G31" s="9"/>
      <c r="H31" s="9"/>
      <c r="I31" s="9"/>
    </row>
    <row r="32" spans="1:9" ht="13.5" customHeight="1" x14ac:dyDescent="0.25">
      <c r="A32" s="15"/>
      <c r="B32" s="15"/>
      <c r="C32" s="9"/>
      <c r="D32" s="9"/>
      <c r="E32" s="9"/>
      <c r="F32" s="9"/>
      <c r="G32" s="9"/>
      <c r="H32" s="9"/>
      <c r="I32" s="9"/>
    </row>
    <row r="33" spans="1:9" ht="13.5" customHeight="1" x14ac:dyDescent="0.25">
      <c r="A33" s="15"/>
      <c r="B33" s="15"/>
      <c r="C33" s="9"/>
      <c r="D33" s="9"/>
      <c r="E33" s="9"/>
      <c r="F33" s="9"/>
      <c r="G33" s="9"/>
      <c r="H33" s="9"/>
      <c r="I33" s="9"/>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3C99-400F-4B7C-B854-686F61EB6BBB}">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27</v>
      </c>
      <c r="B3" s="3"/>
      <c r="C3" s="3"/>
      <c r="D3" s="3"/>
      <c r="E3" s="3"/>
      <c r="F3" s="13"/>
      <c r="G3" s="13"/>
      <c r="H3" s="13"/>
      <c r="I3" s="13"/>
    </row>
    <row r="4" spans="1:9" x14ac:dyDescent="0.25">
      <c r="A4" s="3" t="s">
        <v>28</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6" t="s">
        <v>29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26</v>
      </c>
      <c r="B15" s="23">
        <v>0</v>
      </c>
      <c r="C15" s="23">
        <v>0</v>
      </c>
      <c r="D15" s="23">
        <v>150000</v>
      </c>
      <c r="E15" s="23">
        <v>0</v>
      </c>
      <c r="F15" s="23">
        <v>0</v>
      </c>
      <c r="G15" s="23">
        <v>0</v>
      </c>
      <c r="H15" s="23">
        <v>0</v>
      </c>
      <c r="I15" s="23">
        <f>SUM(B15:H15)</f>
        <v>150000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0</v>
      </c>
      <c r="D20" s="22">
        <f t="shared" si="1"/>
        <v>150000</v>
      </c>
      <c r="E20" s="22">
        <f t="shared" si="1"/>
        <v>0</v>
      </c>
      <c r="F20" s="22">
        <f t="shared" si="1"/>
        <v>0</v>
      </c>
      <c r="G20" s="22">
        <f t="shared" si="1"/>
        <v>0</v>
      </c>
      <c r="H20" s="22">
        <f t="shared" si="1"/>
        <v>0</v>
      </c>
      <c r="I20" s="22">
        <f>SUM(B20:H20)</f>
        <v>150000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15000</v>
      </c>
      <c r="E22" s="23">
        <v>0</v>
      </c>
      <c r="F22" s="23">
        <v>0</v>
      </c>
      <c r="G22" s="23">
        <v>0</v>
      </c>
      <c r="H22" s="23">
        <v>0</v>
      </c>
      <c r="I22" s="23">
        <f t="shared" si="0"/>
        <v>15000</v>
      </c>
    </row>
    <row r="23" spans="1:9" x14ac:dyDescent="0.25">
      <c r="A23" s="23" t="s">
        <v>10</v>
      </c>
      <c r="B23" s="23">
        <v>0</v>
      </c>
      <c r="C23" s="23">
        <v>0</v>
      </c>
      <c r="D23" s="23">
        <v>135000</v>
      </c>
      <c r="E23" s="23">
        <v>0</v>
      </c>
      <c r="F23" s="23">
        <v>0</v>
      </c>
      <c r="G23" s="23">
        <v>0</v>
      </c>
      <c r="H23" s="23">
        <v>0</v>
      </c>
      <c r="I23" s="23">
        <f t="shared" si="0"/>
        <v>135000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SUM(B21:B24)</f>
        <v>0</v>
      </c>
      <c r="C25" s="22">
        <f t="shared" ref="C25:G25" si="2">SUM(C21:C24)</f>
        <v>0</v>
      </c>
      <c r="D25" s="22">
        <f t="shared" si="2"/>
        <v>150000</v>
      </c>
      <c r="E25" s="22">
        <f t="shared" si="2"/>
        <v>0</v>
      </c>
      <c r="F25" s="22">
        <f t="shared" si="2"/>
        <v>0</v>
      </c>
      <c r="G25" s="22">
        <f t="shared" si="2"/>
        <v>0</v>
      </c>
      <c r="H25" s="22">
        <f>SUM(H21:H24)</f>
        <v>0</v>
      </c>
      <c r="I25" s="22">
        <f>SUM(B25:H25)</f>
        <v>150000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row r="33" spans="1:9" ht="13.5" customHeight="1" x14ac:dyDescent="0.25">
      <c r="A33" s="15"/>
      <c r="B33" s="15"/>
      <c r="C33" s="23"/>
      <c r="D33" s="23"/>
      <c r="E33" s="23"/>
      <c r="F33" s="23"/>
      <c r="G33" s="23"/>
      <c r="H33" s="23"/>
      <c r="I33"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CF765E8A-FA1C-46FC-B0EA-9348346B205C}">
          <x14:formula1>
            <xm:f>'S:\!BUDGET 2017\!OLD\[FY 17 Budget Utility Services CIP Projects 4.25.16 entry doc - AFTER SORTING.xlsx]DROPDOWN INFO - DO NOT CHANGE'!#REF!</xm:f>
          </x14:formula1>
          <xm:sqref>A30:B31 A33:B33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51C2-846E-45B5-8236-45799565883C}">
  <dimension ref="A1:I32"/>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68</v>
      </c>
      <c r="B3" s="3"/>
      <c r="C3" s="3"/>
      <c r="D3" s="3"/>
      <c r="E3" s="3"/>
      <c r="F3" s="13"/>
      <c r="G3" s="13"/>
      <c r="H3" s="13"/>
      <c r="I3" s="13"/>
    </row>
    <row r="4" spans="1:9" x14ac:dyDescent="0.25">
      <c r="A4" s="3" t="s">
        <v>33</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6" t="s">
        <v>34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26</v>
      </c>
      <c r="B15" s="23">
        <v>0</v>
      </c>
      <c r="C15" s="23">
        <v>0</v>
      </c>
      <c r="D15" s="23">
        <v>250000</v>
      </c>
      <c r="E15" s="23">
        <v>250000</v>
      </c>
      <c r="F15" s="23">
        <v>250000</v>
      </c>
      <c r="G15" s="23">
        <v>250000</v>
      </c>
      <c r="H15" s="23">
        <v>0</v>
      </c>
      <c r="I15" s="23">
        <f>SUM(B15:H15)</f>
        <v>1000000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0</v>
      </c>
      <c r="D20" s="22">
        <f t="shared" si="1"/>
        <v>250000</v>
      </c>
      <c r="E20" s="22">
        <f t="shared" si="1"/>
        <v>250000</v>
      </c>
      <c r="F20" s="22">
        <f t="shared" si="1"/>
        <v>250000</v>
      </c>
      <c r="G20" s="22">
        <f t="shared" si="1"/>
        <v>250000</v>
      </c>
      <c r="H20" s="22">
        <f t="shared" si="1"/>
        <v>0</v>
      </c>
      <c r="I20" s="22">
        <f>SUM(B20:H20)</f>
        <v>1000000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0</v>
      </c>
      <c r="E22" s="23">
        <v>0</v>
      </c>
      <c r="F22" s="23">
        <v>0</v>
      </c>
      <c r="G22" s="23">
        <v>0</v>
      </c>
      <c r="H22" s="23">
        <v>0</v>
      </c>
      <c r="I22" s="23">
        <f t="shared" si="0"/>
        <v>0</v>
      </c>
    </row>
    <row r="23" spans="1:9" x14ac:dyDescent="0.25">
      <c r="A23" s="23" t="s">
        <v>10</v>
      </c>
      <c r="B23" s="23">
        <v>0</v>
      </c>
      <c r="C23" s="23">
        <v>0</v>
      </c>
      <c r="D23" s="23">
        <v>250000</v>
      </c>
      <c r="E23" s="23">
        <v>250000</v>
      </c>
      <c r="F23" s="23">
        <v>250000</v>
      </c>
      <c r="G23" s="23">
        <v>250000</v>
      </c>
      <c r="H23" s="23">
        <v>0</v>
      </c>
      <c r="I23" s="23">
        <f t="shared" si="0"/>
        <v>1000000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SUM(B21:B24)</f>
        <v>0</v>
      </c>
      <c r="C25" s="22">
        <f t="shared" ref="C25:G25" si="2">SUM(C21:C24)</f>
        <v>0</v>
      </c>
      <c r="D25" s="22">
        <f t="shared" si="2"/>
        <v>250000</v>
      </c>
      <c r="E25" s="22">
        <f t="shared" si="2"/>
        <v>250000</v>
      </c>
      <c r="F25" s="22">
        <f t="shared" si="2"/>
        <v>250000</v>
      </c>
      <c r="G25" s="22">
        <f t="shared" si="2"/>
        <v>250000</v>
      </c>
      <c r="H25" s="22">
        <f>SUM(H21:H24)</f>
        <v>0</v>
      </c>
      <c r="I25" s="22">
        <f>SUM(B25:H25)</f>
        <v>1000000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33A35C7-3F98-40E1-A25B-AC75E79B1718}">
          <x14:formula1>
            <xm:f>'S:\!BUDGET 2017\!OLD\[FY 17 Budget Utility Services CIP Projects 4.25.16 entry doc - AFTER SORTING.xlsx]DROPDOWN INFO - DO NOT CHANGE'!#REF!</xm:f>
          </x14:formula1>
          <xm:sqref>A30:B31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6403-37B7-4671-890B-9B4339F7D398}">
  <dimension ref="A1:I32"/>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35</v>
      </c>
      <c r="B3" s="3"/>
      <c r="C3" s="3"/>
      <c r="D3" s="3"/>
      <c r="E3" s="3"/>
      <c r="F3" s="13"/>
      <c r="G3" s="13"/>
      <c r="H3" s="13"/>
      <c r="I3" s="13"/>
    </row>
    <row r="4" spans="1:9" x14ac:dyDescent="0.25">
      <c r="A4" s="3" t="s">
        <v>36</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37</v>
      </c>
      <c r="B7" s="3"/>
      <c r="C7" s="3"/>
      <c r="D7" s="3"/>
      <c r="E7" s="3"/>
      <c r="F7" s="13"/>
      <c r="G7" s="13"/>
      <c r="H7" s="13"/>
      <c r="I7" s="13"/>
    </row>
    <row r="8" spans="1:9" x14ac:dyDescent="0.25">
      <c r="A8" s="5" t="s">
        <v>5</v>
      </c>
      <c r="B8" s="4"/>
      <c r="C8" s="3"/>
      <c r="D8" s="3"/>
      <c r="E8" s="3"/>
      <c r="F8" s="13"/>
      <c r="G8" s="13"/>
      <c r="H8" s="13"/>
      <c r="I8" s="13"/>
    </row>
    <row r="9" spans="1:9" x14ac:dyDescent="0.25">
      <c r="A9" s="26" t="s">
        <v>38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26</v>
      </c>
      <c r="B15" s="23">
        <v>0</v>
      </c>
      <c r="C15" s="23">
        <v>0</v>
      </c>
      <c r="D15" s="23">
        <v>50000</v>
      </c>
      <c r="E15" s="23">
        <v>0</v>
      </c>
      <c r="F15" s="23">
        <v>0</v>
      </c>
      <c r="G15" s="23">
        <v>0</v>
      </c>
      <c r="H15" s="23">
        <v>0</v>
      </c>
      <c r="I15" s="23">
        <f t="shared" ref="I15:I25" si="0">SUM(B15:H15)</f>
        <v>50000</v>
      </c>
    </row>
    <row r="16" spans="1:9" x14ac:dyDescent="0.25">
      <c r="A16" s="23" t="s">
        <v>6</v>
      </c>
      <c r="B16" s="23">
        <v>0</v>
      </c>
      <c r="C16" s="23">
        <v>0</v>
      </c>
      <c r="D16" s="23">
        <v>0</v>
      </c>
      <c r="E16" s="23">
        <v>0</v>
      </c>
      <c r="F16" s="23">
        <v>0</v>
      </c>
      <c r="G16" s="23">
        <v>0</v>
      </c>
      <c r="H16" s="23">
        <v>0</v>
      </c>
      <c r="I16" s="23">
        <f t="shared" si="0"/>
        <v>0</v>
      </c>
    </row>
    <row r="17" spans="1:9" x14ac:dyDescent="0.25">
      <c r="A17" s="23" t="s">
        <v>3</v>
      </c>
      <c r="B17" s="23">
        <v>0</v>
      </c>
      <c r="C17" s="23">
        <v>0</v>
      </c>
      <c r="D17" s="23">
        <v>0</v>
      </c>
      <c r="E17" s="23">
        <v>0</v>
      </c>
      <c r="F17" s="23">
        <v>0</v>
      </c>
      <c r="G17" s="23">
        <v>0</v>
      </c>
      <c r="H17" s="23">
        <v>0</v>
      </c>
      <c r="I17" s="23">
        <f t="shared" si="0"/>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0</v>
      </c>
      <c r="D20" s="22">
        <f t="shared" si="1"/>
        <v>50000</v>
      </c>
      <c r="E20" s="22">
        <f t="shared" si="1"/>
        <v>0</v>
      </c>
      <c r="F20" s="22">
        <f t="shared" si="1"/>
        <v>0</v>
      </c>
      <c r="G20" s="22">
        <f t="shared" si="1"/>
        <v>0</v>
      </c>
      <c r="H20" s="22">
        <f t="shared" si="1"/>
        <v>0</v>
      </c>
      <c r="I20" s="22">
        <f t="shared" si="0"/>
        <v>50000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0</v>
      </c>
      <c r="E22" s="23">
        <v>0</v>
      </c>
      <c r="F22" s="23">
        <v>0</v>
      </c>
      <c r="G22" s="23">
        <v>0</v>
      </c>
      <c r="H22" s="23">
        <v>0</v>
      </c>
      <c r="I22" s="23">
        <f t="shared" si="0"/>
        <v>0</v>
      </c>
    </row>
    <row r="23" spans="1:9" x14ac:dyDescent="0.25">
      <c r="A23" s="23" t="s">
        <v>10</v>
      </c>
      <c r="B23" s="23">
        <v>0</v>
      </c>
      <c r="C23" s="23">
        <v>0</v>
      </c>
      <c r="D23" s="23">
        <v>50000</v>
      </c>
      <c r="E23" s="23">
        <v>0</v>
      </c>
      <c r="F23" s="23">
        <v>0</v>
      </c>
      <c r="G23" s="23">
        <v>0</v>
      </c>
      <c r="H23" s="23">
        <v>0</v>
      </c>
      <c r="I23" s="23">
        <f t="shared" si="0"/>
        <v>50000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 t="shared" ref="B25:H25" si="2">SUM(B21:B24)</f>
        <v>0</v>
      </c>
      <c r="C25" s="22">
        <f t="shared" si="2"/>
        <v>0</v>
      </c>
      <c r="D25" s="22">
        <f t="shared" si="2"/>
        <v>50000</v>
      </c>
      <c r="E25" s="22">
        <f t="shared" si="2"/>
        <v>0</v>
      </c>
      <c r="F25" s="22">
        <f t="shared" si="2"/>
        <v>0</v>
      </c>
      <c r="G25" s="22">
        <f t="shared" si="2"/>
        <v>0</v>
      </c>
      <c r="H25" s="22">
        <f t="shared" si="2"/>
        <v>0</v>
      </c>
      <c r="I25" s="22">
        <f t="shared" si="0"/>
        <v>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FCF957D3-06E5-4ECD-9CD5-5A1147C2B337}">
          <x14:formula1>
            <xm:f>'S:\!BUDGET 2017\!OLD\[FY 17 Budget Utility Services CIP Projects 4.25.16 entry doc - AFTER SORTING.xlsx]DROPDOWN INFO - DO NOT CHANGE'!#REF!</xm:f>
          </x14:formula1>
          <xm:sqref>A30:B31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CD17-35EE-4392-A529-7A5DB1C286AC}">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39</v>
      </c>
      <c r="B3" s="3"/>
      <c r="C3" s="3"/>
      <c r="D3" s="3"/>
      <c r="E3" s="3"/>
      <c r="F3" s="13"/>
      <c r="G3" s="13"/>
      <c r="H3" s="13"/>
      <c r="I3" s="13"/>
    </row>
    <row r="4" spans="1:9" x14ac:dyDescent="0.25">
      <c r="A4" s="3" t="s">
        <v>36</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37</v>
      </c>
      <c r="B7" s="3"/>
      <c r="C7" s="3"/>
      <c r="D7" s="3"/>
      <c r="E7" s="3"/>
      <c r="F7" s="13"/>
      <c r="G7" s="13"/>
      <c r="H7" s="13"/>
      <c r="I7" s="13"/>
    </row>
    <row r="8" spans="1:9" x14ac:dyDescent="0.25">
      <c r="A8" s="5" t="s">
        <v>5</v>
      </c>
      <c r="B8" s="4"/>
      <c r="C8" s="3"/>
      <c r="D8" s="3"/>
      <c r="E8" s="3"/>
      <c r="F8" s="13"/>
      <c r="G8" s="13"/>
      <c r="H8" s="13"/>
      <c r="I8" s="13"/>
    </row>
    <row r="9" spans="1:9" x14ac:dyDescent="0.25">
      <c r="A9" s="26" t="s">
        <v>63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50000</v>
      </c>
      <c r="E15" s="25">
        <v>0</v>
      </c>
      <c r="F15" s="25">
        <v>0</v>
      </c>
      <c r="G15" s="25">
        <v>0</v>
      </c>
      <c r="H15" s="25">
        <v>0</v>
      </c>
      <c r="I15" s="25">
        <f t="shared" ref="I15:I25" si="0">SUM(B15:H15)</f>
        <v>50000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SUBTOTAL(109,D15:D19)</f>
        <v>50000</v>
      </c>
      <c r="E20" s="22">
        <f t="shared" si="1"/>
        <v>0</v>
      </c>
      <c r="F20" s="22">
        <f t="shared" si="1"/>
        <v>0</v>
      </c>
      <c r="G20" s="22">
        <f t="shared" si="1"/>
        <v>0</v>
      </c>
      <c r="H20" s="22">
        <f t="shared" si="1"/>
        <v>0</v>
      </c>
      <c r="I20" s="22">
        <f t="shared" si="0"/>
        <v>50000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5000</v>
      </c>
      <c r="E22" s="25">
        <v>0</v>
      </c>
      <c r="F22" s="25">
        <v>0</v>
      </c>
      <c r="G22" s="25">
        <v>0</v>
      </c>
      <c r="H22" s="25">
        <v>0</v>
      </c>
      <c r="I22" s="25">
        <f t="shared" si="0"/>
        <v>5000</v>
      </c>
    </row>
    <row r="23" spans="1:9" x14ac:dyDescent="0.25">
      <c r="A23" s="25" t="s">
        <v>10</v>
      </c>
      <c r="B23" s="25">
        <v>0</v>
      </c>
      <c r="C23" s="25">
        <v>0</v>
      </c>
      <c r="D23" s="25">
        <v>45000</v>
      </c>
      <c r="E23" s="25">
        <v>0</v>
      </c>
      <c r="F23" s="25">
        <v>0</v>
      </c>
      <c r="G23" s="25">
        <v>0</v>
      </c>
      <c r="H23" s="25">
        <v>0</v>
      </c>
      <c r="I23" s="25">
        <f t="shared" si="0"/>
        <v>45000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SUM(B21:B24)</f>
        <v>0</v>
      </c>
      <c r="C25" s="22">
        <f t="shared" ref="C25:G25" si="2">SUM(C21:C24)</f>
        <v>0</v>
      </c>
      <c r="D25" s="22">
        <f>SUM(D21:D24)</f>
        <v>50000</v>
      </c>
      <c r="E25" s="22">
        <f t="shared" si="2"/>
        <v>0</v>
      </c>
      <c r="F25" s="22">
        <f t="shared" si="2"/>
        <v>0</v>
      </c>
      <c r="G25" s="22">
        <f t="shared" si="2"/>
        <v>0</v>
      </c>
      <c r="H25" s="22">
        <f>SUM(H21:H24)</f>
        <v>0</v>
      </c>
      <c r="I25" s="22">
        <f t="shared" si="0"/>
        <v>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39C14E1-7B06-49A4-9CF3-D8561A534CD8}">
          <x14:formula1>
            <xm:f>'S:\!BUDGET 2017\!OLD\[FY 17 Budget Utility Services CIP Projects 4.25.16 entry doc - AFTER SORTING.xlsx]DROPDOWN INFO - DO NOT CHANGE'!#REF!</xm:f>
          </x14:formula1>
          <xm:sqref>A30:B31 A33:B33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406-52FD-496C-956A-2EE30C3C0227}">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69</v>
      </c>
      <c r="B3" s="3"/>
      <c r="C3" s="3"/>
      <c r="D3" s="3"/>
      <c r="E3" s="3"/>
      <c r="F3" s="13"/>
      <c r="G3" s="13"/>
      <c r="H3" s="13"/>
      <c r="I3" s="13"/>
    </row>
    <row r="4" spans="1:9" x14ac:dyDescent="0.25">
      <c r="A4" s="3" t="s">
        <v>40</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41</v>
      </c>
      <c r="B7" s="3"/>
      <c r="C7" s="3"/>
      <c r="D7" s="3"/>
      <c r="E7" s="3"/>
      <c r="F7" s="13"/>
      <c r="G7" s="13"/>
      <c r="H7" s="13"/>
      <c r="I7" s="13"/>
    </row>
    <row r="8" spans="1:9" x14ac:dyDescent="0.25">
      <c r="A8" s="5" t="s">
        <v>5</v>
      </c>
      <c r="B8" s="4"/>
      <c r="C8" s="3"/>
      <c r="D8" s="3"/>
      <c r="E8" s="3"/>
      <c r="F8" s="13"/>
      <c r="G8" s="13"/>
      <c r="H8" s="13"/>
      <c r="I8" s="13"/>
    </row>
    <row r="9" spans="1:9" x14ac:dyDescent="0.25">
      <c r="A9" s="26" t="s">
        <v>70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300000</v>
      </c>
      <c r="E15" s="25">
        <v>0</v>
      </c>
      <c r="F15" s="25">
        <v>0</v>
      </c>
      <c r="G15" s="25">
        <v>0</v>
      </c>
      <c r="H15" s="25">
        <v>0</v>
      </c>
      <c r="I15" s="25">
        <f t="shared" ref="I15:I25" si="0">SUM(B15:H15)</f>
        <v>300000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SUBTOTAL(109,D15:D19)</f>
        <v>300000</v>
      </c>
      <c r="E20" s="22">
        <f t="shared" si="1"/>
        <v>0</v>
      </c>
      <c r="F20" s="22">
        <f t="shared" si="1"/>
        <v>0</v>
      </c>
      <c r="G20" s="22">
        <f t="shared" si="1"/>
        <v>0</v>
      </c>
      <c r="H20" s="22">
        <f t="shared" si="1"/>
        <v>0</v>
      </c>
      <c r="I20" s="22">
        <f t="shared" si="0"/>
        <v>300000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300000</v>
      </c>
      <c r="E23" s="25">
        <v>0</v>
      </c>
      <c r="F23" s="25">
        <v>0</v>
      </c>
      <c r="G23" s="25">
        <v>0</v>
      </c>
      <c r="H23" s="25">
        <v>0</v>
      </c>
      <c r="I23" s="25">
        <f t="shared" si="0"/>
        <v>300000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SUM(B21:B24)</f>
        <v>0</v>
      </c>
      <c r="C25" s="22">
        <f t="shared" ref="C25:G25" si="2">SUM(C21:C24)</f>
        <v>0</v>
      </c>
      <c r="D25" s="22">
        <f>SUM(D21:D24)</f>
        <v>300000</v>
      </c>
      <c r="E25" s="22">
        <f t="shared" si="2"/>
        <v>0</v>
      </c>
      <c r="F25" s="22">
        <f t="shared" si="2"/>
        <v>0</v>
      </c>
      <c r="G25" s="22">
        <f t="shared" si="2"/>
        <v>0</v>
      </c>
      <c r="H25" s="22">
        <f>SUM(H21:H24)</f>
        <v>0</v>
      </c>
      <c r="I25" s="22">
        <f t="shared" si="0"/>
        <v>300000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CD3B1554-3C26-4DB7-A3E4-2A9252D15EC7}">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41B-6487-4E82-9BD0-3FFA166E1B77}">
  <dimension ref="A1:I32"/>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71</v>
      </c>
      <c r="B3" s="3"/>
      <c r="C3" s="3"/>
      <c r="D3" s="3"/>
      <c r="E3" s="3"/>
      <c r="F3" s="13"/>
      <c r="G3" s="13"/>
      <c r="H3" s="13"/>
      <c r="I3" s="13"/>
    </row>
    <row r="4" spans="1:9" x14ac:dyDescent="0.25">
      <c r="A4" s="3" t="s">
        <v>64</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42</v>
      </c>
      <c r="B7" s="3"/>
      <c r="C7" s="3"/>
      <c r="D7" s="3"/>
      <c r="E7" s="3"/>
      <c r="F7" s="13"/>
      <c r="G7" s="13"/>
      <c r="H7" s="13"/>
      <c r="I7" s="13"/>
    </row>
    <row r="8" spans="1:9" x14ac:dyDescent="0.25">
      <c r="A8" s="5" t="s">
        <v>5</v>
      </c>
      <c r="B8" s="4"/>
      <c r="C8" s="3"/>
      <c r="D8" s="3"/>
      <c r="E8" s="3"/>
      <c r="F8" s="13"/>
      <c r="G8" s="13"/>
      <c r="H8" s="13"/>
      <c r="I8" s="13"/>
    </row>
    <row r="9" spans="1:9" x14ac:dyDescent="0.25">
      <c r="A9" s="26" t="s">
        <v>72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250000</v>
      </c>
      <c r="E15" s="25">
        <v>0</v>
      </c>
      <c r="F15" s="25">
        <v>0</v>
      </c>
      <c r="G15" s="25">
        <v>0</v>
      </c>
      <c r="H15" s="25">
        <v>0</v>
      </c>
      <c r="I15" s="25">
        <f t="shared" ref="I15:I25" si="0">SUM(B15:H15)</f>
        <v>250000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SUBTOTAL(109,D15:D19)</f>
        <v>250000</v>
      </c>
      <c r="E20" s="22">
        <f t="shared" si="1"/>
        <v>0</v>
      </c>
      <c r="F20" s="22">
        <f t="shared" si="1"/>
        <v>0</v>
      </c>
      <c r="G20" s="22">
        <f t="shared" si="1"/>
        <v>0</v>
      </c>
      <c r="H20" s="22">
        <f t="shared" si="1"/>
        <v>0</v>
      </c>
      <c r="I20" s="22">
        <f t="shared" si="0"/>
        <v>250000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250000</v>
      </c>
      <c r="E23" s="25">
        <v>0</v>
      </c>
      <c r="F23" s="25">
        <v>0</v>
      </c>
      <c r="G23" s="25">
        <v>0</v>
      </c>
      <c r="H23" s="25">
        <v>0</v>
      </c>
      <c r="I23" s="25">
        <f t="shared" si="0"/>
        <v>250000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SUM(B21:B24)</f>
        <v>0</v>
      </c>
      <c r="C25" s="22">
        <f t="shared" ref="C25:G25" si="2">SUM(C21:C24)</f>
        <v>0</v>
      </c>
      <c r="D25" s="22">
        <f>SUM(D21:D24)</f>
        <v>250000</v>
      </c>
      <c r="E25" s="22">
        <f t="shared" si="2"/>
        <v>0</v>
      </c>
      <c r="F25" s="22">
        <f t="shared" si="2"/>
        <v>0</v>
      </c>
      <c r="G25" s="22">
        <f t="shared" si="2"/>
        <v>0</v>
      </c>
      <c r="H25" s="22">
        <f>SUM(H21:H24)</f>
        <v>0</v>
      </c>
      <c r="I25" s="22">
        <f t="shared" si="0"/>
        <v>250000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D2DA261-27A2-4379-AD0D-0932B5340EBC}">
          <x14:formula1>
            <xm:f>'S:\!BUDGET 2017\!OLD\[FY 17 Budget Utility Services CIP Projects 4.25.16 entry doc - AFTER SORTING.xlsx]DROPDOWN INFO - DO NOT CHANGE'!#REF!</xm:f>
          </x14:formula1>
          <xm:sqref>A30:B31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8A65-4EA5-4132-9446-ABC283C5D1A9}">
  <dimension ref="A1:I33"/>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73</v>
      </c>
      <c r="B3" s="3"/>
      <c r="C3" s="3"/>
      <c r="D3" s="3"/>
      <c r="E3" s="3"/>
      <c r="F3" s="13"/>
      <c r="G3" s="13"/>
      <c r="H3" s="13"/>
      <c r="I3" s="13"/>
    </row>
    <row r="4" spans="1:9" x14ac:dyDescent="0.25">
      <c r="A4" s="3" t="s">
        <v>43</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44</v>
      </c>
      <c r="B7" s="3"/>
      <c r="C7" s="3"/>
      <c r="D7" s="3"/>
      <c r="E7" s="3"/>
      <c r="F7" s="13"/>
      <c r="G7" s="13"/>
      <c r="H7" s="13"/>
      <c r="I7" s="13"/>
    </row>
    <row r="8" spans="1:9" x14ac:dyDescent="0.25">
      <c r="A8" s="5" t="s">
        <v>5</v>
      </c>
      <c r="B8" s="4"/>
      <c r="C8" s="3"/>
      <c r="D8" s="3"/>
      <c r="E8" s="3"/>
      <c r="F8" s="13"/>
      <c r="G8" s="13"/>
      <c r="H8" s="13"/>
      <c r="I8" s="13"/>
    </row>
    <row r="9" spans="1:9" x14ac:dyDescent="0.25">
      <c r="A9" s="26" t="s">
        <v>45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35000</v>
      </c>
      <c r="E15" s="25">
        <v>0</v>
      </c>
      <c r="F15" s="25">
        <v>0</v>
      </c>
      <c r="G15" s="25">
        <v>0</v>
      </c>
      <c r="H15" s="25">
        <v>0</v>
      </c>
      <c r="I15" s="25">
        <f t="shared" ref="I15:I25" si="0">SUM(B15:H15)</f>
        <v>35000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SUM(D15:D19)</f>
        <v>35000</v>
      </c>
      <c r="E20" s="22">
        <f>SUM(E15:E19)</f>
        <v>0</v>
      </c>
      <c r="F20" s="22">
        <f>SUM(F15:F19)</f>
        <v>0</v>
      </c>
      <c r="G20" s="22">
        <f>SUM(G15:G19)</f>
        <v>0</v>
      </c>
      <c r="H20" s="22">
        <f t="shared" si="1"/>
        <v>0</v>
      </c>
      <c r="I20" s="22">
        <f t="shared" si="0"/>
        <v>35000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0</v>
      </c>
      <c r="E22" s="25">
        <v>0</v>
      </c>
      <c r="F22" s="25">
        <v>0</v>
      </c>
      <c r="G22" s="25">
        <v>0</v>
      </c>
      <c r="H22" s="25">
        <v>0</v>
      </c>
      <c r="I22" s="25">
        <f t="shared" si="0"/>
        <v>0</v>
      </c>
    </row>
    <row r="23" spans="1:9" x14ac:dyDescent="0.25">
      <c r="A23" s="25" t="s">
        <v>10</v>
      </c>
      <c r="B23" s="25">
        <v>0</v>
      </c>
      <c r="C23" s="25">
        <v>0</v>
      </c>
      <c r="D23" s="25">
        <v>35000</v>
      </c>
      <c r="E23" s="25">
        <v>0</v>
      </c>
      <c r="F23" s="25">
        <v>0</v>
      </c>
      <c r="G23" s="25">
        <v>0</v>
      </c>
      <c r="H23" s="25">
        <v>0</v>
      </c>
      <c r="I23" s="25">
        <f t="shared" si="0"/>
        <v>35000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SUM(B21:B24)</f>
        <v>0</v>
      </c>
      <c r="C25" s="22">
        <f t="shared" ref="C25" si="2">SUM(C21:C24)</f>
        <v>0</v>
      </c>
      <c r="D25" s="22">
        <f>SUM(D21:D24)</f>
        <v>35000</v>
      </c>
      <c r="E25" s="22">
        <f>SUM(E21:E24)</f>
        <v>0</v>
      </c>
      <c r="F25" s="22">
        <f>SUM(F21:F24)</f>
        <v>0</v>
      </c>
      <c r="G25" s="22">
        <f>SUM(G21:G24)</f>
        <v>0</v>
      </c>
      <c r="H25" s="22">
        <f>SUM(H21:H24)</f>
        <v>0</v>
      </c>
      <c r="I25" s="22">
        <f t="shared" si="0"/>
        <v>35000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ACFD6C30-4C15-496D-9FBA-C60150C78A1F}">
          <x14:formula1>
            <xm:f>'S:\!BUDGET 2017\!OLD\[FY 17 Budget Utility Services CIP Projects 4.25.16 entry doc - AFTER SORTING.xlsx]DROPDOWN INFO - DO NOT CHANGE'!#REF!</xm:f>
          </x14:formula1>
          <xm:sqref>A30:B31 A33:B33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CBB9-28C5-41E7-96AA-61E34569ECBF}">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46</v>
      </c>
      <c r="B3" s="3"/>
      <c r="C3" s="3"/>
      <c r="D3" s="3"/>
      <c r="E3" s="3"/>
      <c r="F3" s="13"/>
      <c r="G3" s="13"/>
      <c r="H3" s="13"/>
      <c r="I3" s="13"/>
    </row>
    <row r="4" spans="1:9" x14ac:dyDescent="0.25">
      <c r="A4" s="3" t="s">
        <v>40</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41</v>
      </c>
      <c r="B7" s="3"/>
      <c r="C7" s="3"/>
      <c r="D7" s="3"/>
      <c r="E7" s="3"/>
      <c r="F7" s="13"/>
      <c r="G7" s="13"/>
      <c r="H7" s="13"/>
      <c r="I7" s="13"/>
    </row>
    <row r="8" spans="1:9" x14ac:dyDescent="0.25">
      <c r="A8" s="5" t="s">
        <v>5</v>
      </c>
      <c r="B8" s="4"/>
      <c r="C8" s="3"/>
      <c r="D8" s="3"/>
      <c r="E8" s="3"/>
      <c r="F8" s="13"/>
      <c r="G8" s="13"/>
      <c r="H8" s="13"/>
      <c r="I8" s="13"/>
    </row>
    <row r="9" spans="1:9" x14ac:dyDescent="0.25">
      <c r="A9" s="26" t="s">
        <v>47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300000</v>
      </c>
      <c r="E15" s="25">
        <v>0</v>
      </c>
      <c r="F15" s="25">
        <v>0</v>
      </c>
      <c r="G15" s="25">
        <v>0</v>
      </c>
      <c r="H15" s="25">
        <v>0</v>
      </c>
      <c r="I15" s="25">
        <f t="shared" ref="I15:I25" si="0">SUM(B15:H15)</f>
        <v>300000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300000</v>
      </c>
      <c r="E20" s="22">
        <f t="shared" si="1"/>
        <v>0</v>
      </c>
      <c r="F20" s="22">
        <f t="shared" si="1"/>
        <v>0</v>
      </c>
      <c r="G20" s="22">
        <f t="shared" si="1"/>
        <v>0</v>
      </c>
      <c r="H20" s="22">
        <f t="shared" si="1"/>
        <v>0</v>
      </c>
      <c r="I20" s="22">
        <f t="shared" si="0"/>
        <v>300000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15000</v>
      </c>
      <c r="E22" s="25">
        <v>0</v>
      </c>
      <c r="F22" s="25">
        <v>0</v>
      </c>
      <c r="G22" s="25">
        <v>0</v>
      </c>
      <c r="H22" s="25">
        <v>0</v>
      </c>
      <c r="I22" s="25">
        <f t="shared" si="0"/>
        <v>15000</v>
      </c>
    </row>
    <row r="23" spans="1:9" x14ac:dyDescent="0.25">
      <c r="A23" s="25" t="s">
        <v>10</v>
      </c>
      <c r="B23" s="25">
        <v>0</v>
      </c>
      <c r="C23" s="25">
        <v>0</v>
      </c>
      <c r="D23" s="25">
        <v>270000</v>
      </c>
      <c r="E23" s="25">
        <v>0</v>
      </c>
      <c r="F23" s="25">
        <v>0</v>
      </c>
      <c r="G23" s="25">
        <v>0</v>
      </c>
      <c r="H23" s="25">
        <v>0</v>
      </c>
      <c r="I23" s="25">
        <f t="shared" si="0"/>
        <v>270000</v>
      </c>
    </row>
    <row r="24" spans="1:9" x14ac:dyDescent="0.25">
      <c r="A24" s="25" t="s">
        <v>11</v>
      </c>
      <c r="B24" s="25">
        <v>0</v>
      </c>
      <c r="C24" s="25">
        <v>0</v>
      </c>
      <c r="D24" s="25">
        <v>15000</v>
      </c>
      <c r="E24" s="25">
        <v>0</v>
      </c>
      <c r="F24" s="25">
        <v>0</v>
      </c>
      <c r="G24" s="25">
        <v>0</v>
      </c>
      <c r="H24" s="25">
        <v>0</v>
      </c>
      <c r="I24" s="25">
        <f t="shared" si="0"/>
        <v>15000</v>
      </c>
    </row>
    <row r="25" spans="1:9" x14ac:dyDescent="0.25">
      <c r="A25" s="17" t="s">
        <v>0</v>
      </c>
      <c r="B25" s="22">
        <f t="shared" ref="B25:H25" si="2">SUM(B21:B24)</f>
        <v>0</v>
      </c>
      <c r="C25" s="22">
        <f t="shared" si="2"/>
        <v>0</v>
      </c>
      <c r="D25" s="22">
        <f t="shared" si="2"/>
        <v>300000</v>
      </c>
      <c r="E25" s="22">
        <f t="shared" si="2"/>
        <v>0</v>
      </c>
      <c r="F25" s="22">
        <f t="shared" si="2"/>
        <v>0</v>
      </c>
      <c r="G25" s="22">
        <f t="shared" si="2"/>
        <v>0</v>
      </c>
      <c r="H25" s="22">
        <f t="shared" si="2"/>
        <v>0</v>
      </c>
      <c r="I25" s="22">
        <f t="shared" si="0"/>
        <v>300000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36A19462-08F0-4164-ABCB-E33DA22F987D}">
          <x14:formula1>
            <xm:f>'S:\!BUDGET 2017\!OLD\[FY 17 Budget Utility Services CIP Projects 4.25.16 entry doc - AFTER SORTING.xlsx]DROPDOWN INFO - DO NOT CHANGE'!#REF!</xm:f>
          </x14:formula1>
          <xm:sqref>A30:B31 A33:B34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7E9F-F197-44FB-8DB5-114A8ECAF57C}">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48</v>
      </c>
      <c r="B3" s="3"/>
      <c r="C3" s="3"/>
      <c r="D3" s="3"/>
      <c r="E3" s="3"/>
      <c r="F3" s="13"/>
      <c r="G3" s="13"/>
      <c r="H3" s="13"/>
      <c r="I3" s="13"/>
    </row>
    <row r="4" spans="1:9" x14ac:dyDescent="0.25">
      <c r="A4" s="3" t="s">
        <v>49</v>
      </c>
      <c r="B4" s="3"/>
      <c r="C4" s="3"/>
      <c r="D4" s="3"/>
      <c r="E4" s="3"/>
      <c r="F4" s="13"/>
      <c r="G4" s="13"/>
      <c r="H4" s="13"/>
      <c r="I4" s="13"/>
    </row>
    <row r="5" spans="1:9" x14ac:dyDescent="0.25">
      <c r="A5" s="3" t="s">
        <v>23</v>
      </c>
      <c r="B5" s="3"/>
      <c r="C5" s="3"/>
      <c r="D5" s="3"/>
      <c r="E5" s="3"/>
      <c r="F5" s="13"/>
      <c r="G5" s="13"/>
      <c r="H5" s="13"/>
      <c r="I5" s="13"/>
    </row>
    <row r="6" spans="1:9" x14ac:dyDescent="0.25">
      <c r="A6" s="3" t="s">
        <v>67</v>
      </c>
      <c r="B6" s="3"/>
      <c r="C6" s="3"/>
      <c r="D6" s="3"/>
      <c r="E6" s="3"/>
      <c r="F6" s="13"/>
      <c r="G6" s="13"/>
      <c r="H6" s="13"/>
      <c r="I6" s="13"/>
    </row>
    <row r="7" spans="1:9" x14ac:dyDescent="0.25">
      <c r="A7" s="3" t="s">
        <v>50</v>
      </c>
      <c r="B7" s="3"/>
      <c r="C7" s="3"/>
      <c r="D7" s="3"/>
      <c r="E7" s="3"/>
      <c r="F7" s="13"/>
      <c r="G7" s="13"/>
      <c r="H7" s="13"/>
      <c r="I7" s="13"/>
    </row>
    <row r="8" spans="1:9" x14ac:dyDescent="0.25">
      <c r="A8" s="5" t="s">
        <v>5</v>
      </c>
      <c r="B8" s="4"/>
      <c r="C8" s="3"/>
      <c r="D8" s="3"/>
      <c r="E8" s="3"/>
      <c r="F8" s="13"/>
      <c r="G8" s="13"/>
      <c r="H8" s="13"/>
      <c r="I8" s="13"/>
    </row>
    <row r="9" spans="1:9" x14ac:dyDescent="0.25">
      <c r="A9" s="26" t="s">
        <v>51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5" t="s">
        <v>26</v>
      </c>
      <c r="B15" s="25">
        <v>0</v>
      </c>
      <c r="C15" s="25">
        <v>0</v>
      </c>
      <c r="D15" s="25">
        <v>200000</v>
      </c>
      <c r="E15" s="25">
        <v>0</v>
      </c>
      <c r="F15" s="25">
        <v>0</v>
      </c>
      <c r="G15" s="25">
        <v>0</v>
      </c>
      <c r="H15" s="25">
        <v>0</v>
      </c>
      <c r="I15" s="25">
        <f t="shared" ref="I15:I25" si="0">SUM(B15:H15)</f>
        <v>200000</v>
      </c>
    </row>
    <row r="16" spans="1:9" x14ac:dyDescent="0.25">
      <c r="A16" s="25" t="s">
        <v>6</v>
      </c>
      <c r="B16" s="25">
        <v>0</v>
      </c>
      <c r="C16" s="25">
        <v>0</v>
      </c>
      <c r="D16" s="25">
        <v>0</v>
      </c>
      <c r="E16" s="25">
        <v>0</v>
      </c>
      <c r="F16" s="25">
        <v>0</v>
      </c>
      <c r="G16" s="25">
        <v>0</v>
      </c>
      <c r="H16" s="25">
        <v>0</v>
      </c>
      <c r="I16" s="25">
        <f t="shared" si="0"/>
        <v>0</v>
      </c>
    </row>
    <row r="17" spans="1:9" x14ac:dyDescent="0.25">
      <c r="A17" s="25" t="s">
        <v>3</v>
      </c>
      <c r="B17" s="25">
        <v>0</v>
      </c>
      <c r="C17" s="25">
        <v>0</v>
      </c>
      <c r="D17" s="25">
        <v>0</v>
      </c>
      <c r="E17" s="25">
        <v>0</v>
      </c>
      <c r="F17" s="25">
        <v>0</v>
      </c>
      <c r="G17" s="25">
        <v>0</v>
      </c>
      <c r="H17" s="25">
        <v>0</v>
      </c>
      <c r="I17" s="25">
        <f t="shared" si="0"/>
        <v>0</v>
      </c>
    </row>
    <row r="18" spans="1:9" x14ac:dyDescent="0.25">
      <c r="A18" s="25" t="s">
        <v>7</v>
      </c>
      <c r="B18" s="25">
        <v>0</v>
      </c>
      <c r="C18" s="25">
        <v>0</v>
      </c>
      <c r="D18" s="25">
        <v>0</v>
      </c>
      <c r="E18" s="25">
        <v>0</v>
      </c>
      <c r="F18" s="25">
        <v>0</v>
      </c>
      <c r="G18" s="25">
        <v>0</v>
      </c>
      <c r="H18" s="25">
        <v>0</v>
      </c>
      <c r="I18" s="25">
        <f t="shared" si="0"/>
        <v>0</v>
      </c>
    </row>
    <row r="19" spans="1:9" x14ac:dyDescent="0.25">
      <c r="A19" s="25" t="s">
        <v>8</v>
      </c>
      <c r="B19" s="25">
        <v>0</v>
      </c>
      <c r="C19" s="25">
        <v>0</v>
      </c>
      <c r="D19" s="25">
        <v>0</v>
      </c>
      <c r="E19" s="25">
        <v>0</v>
      </c>
      <c r="F19" s="25">
        <v>0</v>
      </c>
      <c r="G19" s="25">
        <v>0</v>
      </c>
      <c r="H19" s="25">
        <v>0</v>
      </c>
      <c r="I19" s="25">
        <f t="shared" si="0"/>
        <v>0</v>
      </c>
    </row>
    <row r="20" spans="1:9" ht="15" customHeight="1" x14ac:dyDescent="0.25">
      <c r="A20" s="17" t="s">
        <v>2</v>
      </c>
      <c r="B20" s="22">
        <f t="shared" ref="B20:H20" si="1">SUM(B15:B19)</f>
        <v>0</v>
      </c>
      <c r="C20" s="22">
        <f t="shared" si="1"/>
        <v>0</v>
      </c>
      <c r="D20" s="22">
        <f t="shared" si="1"/>
        <v>200000</v>
      </c>
      <c r="E20" s="22">
        <f t="shared" si="1"/>
        <v>0</v>
      </c>
      <c r="F20" s="22">
        <f t="shared" si="1"/>
        <v>0</v>
      </c>
      <c r="G20" s="22">
        <f t="shared" si="1"/>
        <v>0</v>
      </c>
      <c r="H20" s="22">
        <f t="shared" si="1"/>
        <v>0</v>
      </c>
      <c r="I20" s="22">
        <f t="shared" si="0"/>
        <v>200000</v>
      </c>
    </row>
    <row r="21" spans="1:9" ht="15" customHeight="1" x14ac:dyDescent="0.25">
      <c r="A21" s="25" t="s">
        <v>12</v>
      </c>
      <c r="B21" s="25">
        <v>0</v>
      </c>
      <c r="C21" s="25">
        <v>0</v>
      </c>
      <c r="D21" s="25">
        <v>0</v>
      </c>
      <c r="E21" s="25">
        <v>0</v>
      </c>
      <c r="F21" s="25">
        <v>0</v>
      </c>
      <c r="G21" s="25">
        <v>0</v>
      </c>
      <c r="H21" s="25">
        <v>0</v>
      </c>
      <c r="I21" s="25">
        <f t="shared" si="0"/>
        <v>0</v>
      </c>
    </row>
    <row r="22" spans="1:9" x14ac:dyDescent="0.25">
      <c r="A22" s="25" t="s">
        <v>9</v>
      </c>
      <c r="B22" s="25">
        <v>0</v>
      </c>
      <c r="C22" s="25">
        <v>0</v>
      </c>
      <c r="D22" s="25">
        <v>35000</v>
      </c>
      <c r="E22" s="25">
        <v>0</v>
      </c>
      <c r="F22" s="25">
        <v>0</v>
      </c>
      <c r="G22" s="25">
        <v>0</v>
      </c>
      <c r="H22" s="25">
        <v>0</v>
      </c>
      <c r="I22" s="25">
        <f t="shared" si="0"/>
        <v>35000</v>
      </c>
    </row>
    <row r="23" spans="1:9" x14ac:dyDescent="0.25">
      <c r="A23" s="25" t="s">
        <v>10</v>
      </c>
      <c r="B23" s="25">
        <v>0</v>
      </c>
      <c r="C23" s="25">
        <v>0</v>
      </c>
      <c r="D23" s="25">
        <v>165000</v>
      </c>
      <c r="E23" s="25">
        <v>0</v>
      </c>
      <c r="F23" s="25">
        <v>0</v>
      </c>
      <c r="G23" s="25">
        <v>0</v>
      </c>
      <c r="H23" s="25">
        <v>0</v>
      </c>
      <c r="I23" s="25">
        <f t="shared" si="0"/>
        <v>165000</v>
      </c>
    </row>
    <row r="24" spans="1:9" x14ac:dyDescent="0.25">
      <c r="A24" s="25" t="s">
        <v>11</v>
      </c>
      <c r="B24" s="25">
        <v>0</v>
      </c>
      <c r="C24" s="25">
        <v>0</v>
      </c>
      <c r="D24" s="25">
        <v>0</v>
      </c>
      <c r="E24" s="25">
        <v>0</v>
      </c>
      <c r="F24" s="25">
        <v>0</v>
      </c>
      <c r="G24" s="25">
        <v>0</v>
      </c>
      <c r="H24" s="25">
        <v>0</v>
      </c>
      <c r="I24" s="25">
        <f t="shared" si="0"/>
        <v>0</v>
      </c>
    </row>
    <row r="25" spans="1:9" x14ac:dyDescent="0.25">
      <c r="A25" s="17" t="s">
        <v>0</v>
      </c>
      <c r="B25" s="22">
        <f t="shared" ref="B25:H25" si="2">SUM(B21:B24)</f>
        <v>0</v>
      </c>
      <c r="C25" s="22">
        <f t="shared" si="2"/>
        <v>0</v>
      </c>
      <c r="D25" s="22">
        <f t="shared" si="2"/>
        <v>200000</v>
      </c>
      <c r="E25" s="22">
        <f t="shared" si="2"/>
        <v>0</v>
      </c>
      <c r="F25" s="22">
        <f t="shared" si="2"/>
        <v>0</v>
      </c>
      <c r="G25" s="22">
        <f t="shared" si="2"/>
        <v>0</v>
      </c>
      <c r="H25" s="22">
        <f t="shared" si="2"/>
        <v>0</v>
      </c>
      <c r="I25" s="22">
        <f t="shared" si="0"/>
        <v>200000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5"/>
      <c r="D30" s="25"/>
      <c r="E30" s="25"/>
      <c r="F30" s="25"/>
      <c r="G30" s="25"/>
      <c r="H30" s="25"/>
      <c r="I30" s="25"/>
    </row>
    <row r="31" spans="1:9" ht="13.5" customHeight="1" x14ac:dyDescent="0.25">
      <c r="A31" s="15"/>
      <c r="B31" s="15"/>
      <c r="C31" s="25"/>
      <c r="D31" s="25"/>
      <c r="E31" s="25"/>
      <c r="F31" s="25"/>
      <c r="G31" s="25"/>
      <c r="H31" s="25"/>
      <c r="I31" s="25"/>
    </row>
    <row r="32" spans="1:9" ht="13.5" customHeight="1" x14ac:dyDescent="0.25">
      <c r="A32" s="15"/>
      <c r="B32" s="15"/>
      <c r="C32" s="25"/>
      <c r="D32" s="25"/>
      <c r="E32" s="25"/>
      <c r="F32" s="25"/>
      <c r="G32" s="25"/>
      <c r="H32" s="25"/>
      <c r="I32" s="25"/>
    </row>
    <row r="33" spans="1:9" ht="13.5" customHeight="1" x14ac:dyDescent="0.25">
      <c r="A33" s="15"/>
      <c r="B33" s="15"/>
      <c r="C33" s="25"/>
      <c r="D33" s="25"/>
      <c r="E33" s="25"/>
      <c r="F33" s="25"/>
      <c r="G33" s="25"/>
      <c r="H33" s="25"/>
      <c r="I33" s="25"/>
    </row>
    <row r="34" spans="1:9" ht="13.5" customHeight="1" x14ac:dyDescent="0.25">
      <c r="A34" s="15"/>
      <c r="B34" s="15"/>
      <c r="C34" s="25"/>
      <c r="D34" s="25"/>
      <c r="E34" s="25"/>
      <c r="F34" s="25"/>
      <c r="G34" s="25"/>
      <c r="H34" s="25"/>
      <c r="I34" s="25"/>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7533782C-FBE8-4AF6-BF9E-960E04026EF1}">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73</Department1>
    <FY xmlns="36f070f7-04c4-4be5-8d1f-8b30ee066cc3">2020-2021</FY>
    <Budget_x0020_Status xmlns="36f070f7-04c4-4be5-8d1f-8b30ee066cc3">Tentative</Budget_x0020_Status>
  </documentManagement>
</p:properti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FB614-B120-446F-A0B1-06FCFCD367FA}">
  <ds:schemaRefs>
    <ds:schemaRef ds:uri="http://schemas.microsoft.com/office/2006/documentManagement/types"/>
    <ds:schemaRef ds:uri="http://schemas.microsoft.com/office/2006/metadata/properties"/>
    <ds:schemaRef ds:uri="http://purl.org/dc/terms/"/>
    <ds:schemaRef ds:uri="36f070f7-04c4-4be5-8d1f-8b30ee066cc3"/>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a402db00-9d57-4dbb-a877-618573d294b6"/>
  </ds:schemaRefs>
</ds:datastoreItem>
</file>

<file path=customXml/itemProps2.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3.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4.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Rood Parking Lot</vt:lpstr>
      <vt:lpstr>Rood HVAC</vt:lpstr>
      <vt:lpstr>DeGroodt Door Replacement</vt:lpstr>
      <vt:lpstr>Melbourne Roof</vt:lpstr>
      <vt:lpstr>Palm Bay HVAC</vt:lpstr>
      <vt:lpstr>Port St John HVAC</vt:lpstr>
      <vt:lpstr>Suntree HVAC</vt:lpstr>
      <vt:lpstr>W Melbourne AC</vt:lpstr>
      <vt:lpstr>Various Libraries Mold</vt:lpstr>
      <vt:lpstr>Various Libraries Plumbing</vt:lpstr>
      <vt:lpstr>W Melbourne Parking Lot</vt:lpstr>
      <vt:lpstr>Mims HVAC</vt:lpstr>
      <vt:lpstr>Various Libraries Flooring</vt:lpstr>
      <vt:lpstr>Various Libraries Restrooms</vt:lpstr>
      <vt:lpstr>Rood Paint</vt:lpstr>
      <vt:lpstr>Rood Meeting Rooms</vt:lpstr>
      <vt:lpstr>'DeGroodt Door Replacement'!Print_Area</vt:lpstr>
      <vt:lpstr>'Melbourne Roof'!Print_Area</vt:lpstr>
      <vt:lpstr>'Mims HVAC'!Print_Area</vt:lpstr>
      <vt:lpstr>'Palm Bay HVAC'!Print_Area</vt:lpstr>
      <vt:lpstr>'Port St John HVAC'!Print_Area</vt:lpstr>
      <vt:lpstr>'Rood HVAC'!Print_Area</vt:lpstr>
      <vt:lpstr>'Rood Meeting Rooms'!Print_Area</vt:lpstr>
      <vt:lpstr>'Rood Paint'!Print_Area</vt:lpstr>
      <vt:lpstr>'Rood Parking Lot'!Print_Area</vt:lpstr>
      <vt:lpstr>'Suntree HVAC'!Print_Area</vt:lpstr>
      <vt:lpstr>'Various Libraries Flooring'!Print_Area</vt:lpstr>
      <vt:lpstr>'Various Libraries Mold'!Print_Area</vt:lpstr>
      <vt:lpstr>'Various Libraries Plumbing'!Print_Area</vt:lpstr>
      <vt:lpstr>'Various Libraries Restrooms'!Print_Area</vt:lpstr>
      <vt:lpstr>'W Melbourne AC'!Print_Area</vt:lpstr>
      <vt:lpstr>'W Melbourne Parking Lot'!Print_Area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Library Services Fiscal Year 2020-2021 C I P Projects</dc:title>
  <dc:creator>Laurie Blair</dc:creator>
  <cp:lastModifiedBy>Rose, Vicki</cp:lastModifiedBy>
  <cp:lastPrinted>2019-03-13T20:31:58Z</cp:lastPrinted>
  <dcterms:created xsi:type="dcterms:W3CDTF">2019-01-31T16:06:35Z</dcterms:created>
  <dcterms:modified xsi:type="dcterms:W3CDTF">2020-07-14T18:48:49Z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